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6" activeTab="1"/>
  </bookViews>
  <sheets>
    <sheet name="2017-12" sheetId="3" r:id="rId1"/>
    <sheet name="2018-03" sheetId="4" r:id="rId2"/>
  </sheets>
  <calcPr calcId="125725"/>
</workbook>
</file>

<file path=xl/calcChain.xml><?xml version="1.0" encoding="utf-8"?>
<calcChain xmlns="http://schemas.openxmlformats.org/spreadsheetml/2006/main">
  <c r="W119" i="4"/>
  <c r="W120" s="1"/>
  <c r="W118"/>
  <c r="W117"/>
  <c r="B62"/>
  <c r="B63" s="1"/>
  <c r="B64" s="1"/>
  <c r="B65" s="1"/>
  <c r="W57"/>
  <c r="W58"/>
  <c r="W60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55"/>
  <c r="W54"/>
  <c r="W53"/>
  <c r="W52"/>
  <c r="W51"/>
  <c r="W50"/>
  <c r="W49"/>
  <c r="W59"/>
  <c r="W56"/>
  <c r="W48"/>
  <c r="W47"/>
  <c r="W14"/>
  <c r="W13"/>
  <c r="W12"/>
  <c r="W11"/>
  <c r="W10"/>
  <c r="W9"/>
  <c r="W8"/>
  <c r="B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V120"/>
  <c r="U120"/>
  <c r="T120"/>
  <c r="S120"/>
  <c r="R120"/>
  <c r="Q120"/>
  <c r="P120"/>
  <c r="O120"/>
  <c r="N120"/>
  <c r="M120"/>
  <c r="L120"/>
  <c r="K120"/>
  <c r="J120"/>
  <c r="I120"/>
  <c r="H120"/>
  <c r="F120"/>
  <c r="E120"/>
  <c r="D120"/>
  <c r="W116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E108"/>
  <c r="D108"/>
  <c r="W107"/>
  <c r="W108" s="1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W102"/>
  <c r="W100"/>
  <c r="W99"/>
  <c r="W98"/>
  <c r="W97"/>
  <c r="W96"/>
  <c r="W95"/>
  <c r="W94"/>
  <c r="W93"/>
  <c r="W92"/>
  <c r="W91"/>
  <c r="W90"/>
  <c r="W89"/>
  <c r="W88"/>
  <c r="W87"/>
  <c r="W86"/>
  <c r="W85"/>
  <c r="W84"/>
  <c r="W83"/>
  <c r="W82"/>
  <c r="W81"/>
  <c r="W80"/>
  <c r="W79"/>
  <c r="W78"/>
  <c r="W77"/>
  <c r="W76"/>
  <c r="W75"/>
  <c r="W74"/>
  <c r="B74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W73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W66"/>
  <c r="W65"/>
  <c r="W63"/>
  <c r="W61"/>
  <c r="W7"/>
  <c r="W29" i="3"/>
  <c r="W28"/>
  <c r="W27"/>
  <c r="W26"/>
  <c r="W25"/>
  <c r="W24"/>
  <c r="W23"/>
  <c r="W22"/>
  <c r="W21"/>
  <c r="W10"/>
  <c r="W9"/>
  <c r="W45"/>
  <c r="W44"/>
  <c r="W8"/>
  <c r="W41"/>
  <c r="W40"/>
  <c r="W39"/>
  <c r="W38"/>
  <c r="W37"/>
  <c r="W36"/>
  <c r="W35"/>
  <c r="W34"/>
  <c r="W33"/>
  <c r="W32"/>
  <c r="W11"/>
  <c r="W43"/>
  <c r="W42"/>
  <c r="W31"/>
  <c r="W30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W47"/>
  <c r="W20"/>
  <c r="W19"/>
  <c r="B19"/>
  <c r="B20" s="1"/>
  <c r="B21" s="1"/>
  <c r="B22" s="1"/>
  <c r="B23" s="1"/>
  <c r="B24" s="1"/>
  <c r="B25" s="1"/>
  <c r="B26" s="1"/>
  <c r="B27" s="1"/>
  <c r="B28" s="1"/>
  <c r="B29" s="1"/>
  <c r="B30" s="1"/>
  <c r="B31" s="1"/>
  <c r="G12"/>
  <c r="G53"/>
  <c r="U110" i="4" l="1"/>
  <c r="W67"/>
  <c r="J110"/>
  <c r="N110"/>
  <c r="P110"/>
  <c r="V110"/>
  <c r="W103"/>
  <c r="I110"/>
  <c r="Q110"/>
  <c r="D110"/>
  <c r="G110"/>
  <c r="T110"/>
  <c r="R110"/>
  <c r="K110"/>
  <c r="M110"/>
  <c r="B59"/>
  <c r="B60" s="1"/>
  <c r="B61" s="1"/>
  <c r="B66" s="1"/>
  <c r="H110"/>
  <c r="S110"/>
  <c r="O110"/>
  <c r="F110"/>
  <c r="E110"/>
  <c r="L110"/>
  <c r="B32" i="3"/>
  <c r="B33" s="1"/>
  <c r="B34" s="1"/>
  <c r="B35" s="1"/>
  <c r="B36" s="1"/>
  <c r="B37" s="1"/>
  <c r="B38" s="1"/>
  <c r="B39" s="1"/>
  <c r="B40" s="1"/>
  <c r="B41" s="1"/>
  <c r="G55"/>
  <c r="D53"/>
  <c r="W7"/>
  <c r="W110" i="4" l="1"/>
  <c r="V12" i="3"/>
  <c r="U12"/>
  <c r="T12"/>
  <c r="S12"/>
  <c r="R12"/>
  <c r="Q12"/>
  <c r="P12"/>
  <c r="O12"/>
  <c r="N12"/>
  <c r="M12"/>
  <c r="L12"/>
  <c r="K12"/>
  <c r="J12"/>
  <c r="I12"/>
  <c r="H12"/>
  <c r="F12"/>
  <c r="E12"/>
  <c r="D12"/>
  <c r="D55" s="1"/>
  <c r="W18"/>
  <c r="V53"/>
  <c r="T53"/>
  <c r="U53"/>
  <c r="F53"/>
  <c r="H53"/>
  <c r="I53"/>
  <c r="J53"/>
  <c r="K53"/>
  <c r="L53"/>
  <c r="M53"/>
  <c r="N53"/>
  <c r="N55" s="1"/>
  <c r="O53"/>
  <c r="P53"/>
  <c r="P55" s="1"/>
  <c r="Q53"/>
  <c r="R53"/>
  <c r="S53"/>
  <c r="E53"/>
  <c r="O55" l="1"/>
  <c r="L55"/>
  <c r="M55"/>
  <c r="W48"/>
  <c r="F55"/>
  <c r="I55"/>
  <c r="K55"/>
  <c r="Q55"/>
  <c r="S55"/>
  <c r="U55"/>
  <c r="E55"/>
  <c r="H55"/>
  <c r="J55"/>
  <c r="R55"/>
  <c r="T55"/>
  <c r="V55"/>
  <c r="W52"/>
  <c r="V62"/>
  <c r="U62"/>
  <c r="T62"/>
  <c r="S62"/>
  <c r="R62"/>
  <c r="Q62"/>
  <c r="P62"/>
  <c r="O62"/>
  <c r="N62"/>
  <c r="M62"/>
  <c r="L62"/>
  <c r="K62"/>
  <c r="J62"/>
  <c r="I62"/>
  <c r="H62"/>
  <c r="F62"/>
  <c r="E62"/>
  <c r="D62"/>
  <c r="W61"/>
  <c r="W12" l="1"/>
  <c r="W53"/>
  <c r="W62"/>
  <c r="W55" l="1"/>
</calcChain>
</file>

<file path=xl/sharedStrings.xml><?xml version="1.0" encoding="utf-8"?>
<sst xmlns="http://schemas.openxmlformats.org/spreadsheetml/2006/main" count="436" uniqueCount="113">
  <si>
    <t>Socialinės paramos centro kreditinis įsiskolinimas</t>
  </si>
  <si>
    <t>SP Lėšos</t>
  </si>
  <si>
    <t>Reg.</t>
  </si>
  <si>
    <t xml:space="preserve">Gavėjo ( tiekėjo) </t>
  </si>
  <si>
    <t>2.2.1.1.1.2.</t>
  </si>
  <si>
    <t>2.2.1.1.1.5.</t>
  </si>
  <si>
    <t>2.2.1.1.1.6.</t>
  </si>
  <si>
    <t>2.2.1.1.1.10.</t>
  </si>
  <si>
    <t>2.2.1.1.1.11.</t>
  </si>
  <si>
    <t>2.2.1.1.1.14.</t>
  </si>
  <si>
    <t>2.2.1.1.1.15.</t>
  </si>
  <si>
    <t>2.2.1.1.1.16.</t>
  </si>
  <si>
    <t>2.2.1.1.1.30.</t>
  </si>
  <si>
    <t>3.1.1.3.</t>
  </si>
  <si>
    <t>3.1.2.</t>
  </si>
  <si>
    <t>VISO</t>
  </si>
  <si>
    <t>Nr.</t>
  </si>
  <si>
    <t>pavadinimas</t>
  </si>
  <si>
    <t>transp.</t>
  </si>
  <si>
    <t xml:space="preserve">mašinos ir </t>
  </si>
  <si>
    <t>kompiuter.</t>
  </si>
  <si>
    <t>2.8.1.1.1.2.</t>
  </si>
  <si>
    <t>medikamentai</t>
  </si>
  <si>
    <t>Šildymas</t>
  </si>
  <si>
    <t>El.energ.</t>
  </si>
  <si>
    <t>Ryšiai</t>
  </si>
  <si>
    <t>nr.64</t>
  </si>
  <si>
    <t>nr.69</t>
  </si>
  <si>
    <t>nr.200</t>
  </si>
  <si>
    <t>kt.pr.-063</t>
  </si>
  <si>
    <t>kt.pr.-070</t>
  </si>
  <si>
    <t>komadiruotė</t>
  </si>
  <si>
    <t>Vanden.</t>
  </si>
  <si>
    <t>Nuoma</t>
  </si>
  <si>
    <t>Remont.</t>
  </si>
  <si>
    <t>Kval.kel.</t>
  </si>
  <si>
    <t>Kt.paslg.</t>
  </si>
  <si>
    <t>įreng.(014)</t>
  </si>
  <si>
    <t>program.įr.</t>
  </si>
  <si>
    <t>VISO:</t>
  </si>
  <si>
    <t>Debitorinio įsiskolinimo likutis mėn. pabaigai</t>
  </si>
  <si>
    <t>Debitorinio-kreditorinio įsiskolinimo likutis iš valstybės lėšų mėn. pabaigai</t>
  </si>
  <si>
    <t>IŠ VISO:</t>
  </si>
  <si>
    <t>Viso</t>
  </si>
  <si>
    <t>VMS</t>
  </si>
  <si>
    <t>2.2.1.1.1.20.1.</t>
  </si>
  <si>
    <t>2.2.1.1.1.20.2.</t>
  </si>
  <si>
    <t>2.2.1.1.1.20.3.</t>
  </si>
  <si>
    <t>2.2.1.1.1.20.4.</t>
  </si>
  <si>
    <t>šiukšlių išvežimas</t>
  </si>
  <si>
    <t>Debitorinio-kreditorinio įsiskolinimo likutis iš savivaldybės biudžeto lėšų mėn. pabaigai</t>
  </si>
  <si>
    <t>Diana Radzevičienė</t>
  </si>
  <si>
    <t>UAB " Viada LT"</t>
  </si>
  <si>
    <t>UAB " Schindler - Liftas"</t>
  </si>
  <si>
    <t xml:space="preserve"> Finansų skyriaus vedėja- vyr. buhalterė</t>
  </si>
  <si>
    <t>UAB " Energijos tiekimas"</t>
  </si>
  <si>
    <t>UAB " Vojažeris"</t>
  </si>
  <si>
    <t>2017 metų gruodžio 30 d.</t>
  </si>
  <si>
    <t>AB " Vilniaus šilumos tinklai"</t>
  </si>
  <si>
    <t>UAB " Lietuvos dujų tiekimas"</t>
  </si>
  <si>
    <t>UAB " Samus"</t>
  </si>
  <si>
    <t>UAB " CSC Telecom"</t>
  </si>
  <si>
    <t xml:space="preserve">VĮ Registrų centras </t>
  </si>
  <si>
    <t>UAB " Tele 2"</t>
  </si>
  <si>
    <t xml:space="preserve">UAB " Naujininkų ūkis" </t>
  </si>
  <si>
    <t>UAB " Baltisches Haus"</t>
  </si>
  <si>
    <t>2018 metų kovo 31 d.</t>
  </si>
  <si>
    <t>UAB " Privilta"</t>
  </si>
  <si>
    <t>2.2.1.1.1.21.</t>
  </si>
  <si>
    <t>Naujosios Vilnios KC</t>
  </si>
  <si>
    <t>UAB " Baltisches haus"</t>
  </si>
  <si>
    <t>UAB " Tele-2"</t>
  </si>
  <si>
    <t>UAB " CSC telecom"</t>
  </si>
  <si>
    <t>UAB " Teisidas"</t>
  </si>
  <si>
    <t>UAB " Officeday"</t>
  </si>
  <si>
    <t>UAB " Office system"</t>
  </si>
  <si>
    <t>UAB " Koslita"</t>
  </si>
  <si>
    <t>UAB " Reavita"</t>
  </si>
  <si>
    <t>UAB " GV Group"</t>
  </si>
  <si>
    <t>UAB " Vaibra"</t>
  </si>
  <si>
    <t>UAB " Korifėjus"</t>
  </si>
  <si>
    <t>UAB " Vilgirda"</t>
  </si>
  <si>
    <t>UAB " Apsaugos komanda"</t>
  </si>
  <si>
    <t>UAB " Spaudmeta"</t>
  </si>
  <si>
    <t>UAB " Invilta"</t>
  </si>
  <si>
    <t>UAB " Ekonomikos mokymo centras"</t>
  </si>
  <si>
    <t>UAB " Nevda"</t>
  </si>
  <si>
    <t>UAB " BSS grupė"</t>
  </si>
  <si>
    <t>UAB " VSA Vilnius"</t>
  </si>
  <si>
    <t>VšĮ Vilniaus turizmo ir prekybos verslo mokykla</t>
  </si>
  <si>
    <t>UAB " Viršuliškių būstas"</t>
  </si>
  <si>
    <t>UAB " Jurita"</t>
  </si>
  <si>
    <t>UAB " Priemiestis"</t>
  </si>
  <si>
    <t>VĮ Infostruktūra</t>
  </si>
  <si>
    <t>UAB " Senamiesčio ūkis"</t>
  </si>
  <si>
    <t>Nacionalinė visuomenės sveikatos priežiūros laboratorija</t>
  </si>
  <si>
    <t>VšĮ Antakalnio poliklinika</t>
  </si>
  <si>
    <t>UAB " Švaros broliai"</t>
  </si>
  <si>
    <t xml:space="preserve">UAB " Pastatų ūkio valdymas" </t>
  </si>
  <si>
    <t>2.2.1.1.1.23.</t>
  </si>
  <si>
    <t>UAB " Vokadis"</t>
  </si>
  <si>
    <t>UAB " Pašilaičių būstas"</t>
  </si>
  <si>
    <t>UAB " Schindler liftas"</t>
  </si>
  <si>
    <t>AB " Energijos skirstymo operatorius"</t>
  </si>
  <si>
    <t>VĮ Registrų centras</t>
  </si>
  <si>
    <t>UAB " Stekas"</t>
  </si>
  <si>
    <t>UAB " Vilšansta LT"</t>
  </si>
  <si>
    <t>UAB " Vilniaus vandenys"</t>
  </si>
  <si>
    <t>1.</t>
  </si>
  <si>
    <t>AVANSAS</t>
  </si>
  <si>
    <t>Būsimų laikotarpių sąnaudos</t>
  </si>
  <si>
    <t>2.</t>
  </si>
  <si>
    <t>Projekto " Kompleksinė pagalba šeimoms" ( NVO)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</si>
</sst>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i/>
      <sz val="12"/>
      <name val="Times New Roman"/>
      <family val="1"/>
      <charset val="186"/>
    </font>
    <font>
      <b/>
      <i/>
      <sz val="12"/>
      <name val="Times New Roman"/>
      <family val="1"/>
    </font>
    <font>
      <b/>
      <sz val="12"/>
      <name val="Times New Roman"/>
      <family val="1"/>
    </font>
    <font>
      <b/>
      <i/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9"/>
      <name val="Times New Roman"/>
      <family val="1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0" fillId="0" borderId="0" xfId="0" applyFill="1"/>
    <xf numFmtId="0" fontId="0" fillId="0" borderId="1" xfId="0" applyFill="1" applyBorder="1"/>
    <xf numFmtId="0" fontId="5" fillId="0" borderId="0" xfId="0" applyFont="1"/>
    <xf numFmtId="0" fontId="0" fillId="0" borderId="1" xfId="0" applyBorder="1"/>
    <xf numFmtId="0" fontId="6" fillId="2" borderId="2" xfId="0" applyFont="1" applyFill="1" applyBorder="1"/>
    <xf numFmtId="0" fontId="7" fillId="2" borderId="3" xfId="0" applyFont="1" applyFill="1" applyBorder="1"/>
    <xf numFmtId="0" fontId="8" fillId="2" borderId="2" xfId="0" applyFont="1" applyFill="1" applyBorder="1" applyAlignment="1">
      <alignment horizontal="center"/>
    </xf>
    <xf numFmtId="0" fontId="7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2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7" fillId="0" borderId="2" xfId="0" applyFont="1" applyBorder="1"/>
    <xf numFmtId="0" fontId="10" fillId="2" borderId="2" xfId="0" applyFont="1" applyFill="1" applyBorder="1" applyAlignment="1">
      <alignment horizontal="center"/>
    </xf>
    <xf numFmtId="0" fontId="6" fillId="2" borderId="7" xfId="0" applyFont="1" applyFill="1" applyBorder="1"/>
    <xf numFmtId="0" fontId="8" fillId="2" borderId="7" xfId="0" applyFont="1" applyFill="1" applyBorder="1"/>
    <xf numFmtId="0" fontId="7" fillId="2" borderId="8" xfId="0" applyFont="1" applyFill="1" applyBorder="1"/>
    <xf numFmtId="0" fontId="9" fillId="2" borderId="5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9" fillId="2" borderId="7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10" fillId="2" borderId="7" xfId="0" applyFont="1" applyFill="1" applyBorder="1" applyAlignment="1">
      <alignment horizontal="center"/>
    </xf>
    <xf numFmtId="0" fontId="6" fillId="2" borderId="11" xfId="0" applyFont="1" applyFill="1" applyBorder="1"/>
    <xf numFmtId="0" fontId="7" fillId="2" borderId="12" xfId="0" applyFont="1" applyFill="1" applyBorder="1"/>
    <xf numFmtId="0" fontId="8" fillId="2" borderId="11" xfId="0" applyFont="1" applyFill="1" applyBorder="1"/>
    <xf numFmtId="0" fontId="7" fillId="2" borderId="13" xfId="0" applyFont="1" applyFill="1" applyBorder="1"/>
    <xf numFmtId="0" fontId="9" fillId="2" borderId="13" xfId="0" applyFont="1" applyFill="1" applyBorder="1"/>
    <xf numFmtId="0" fontId="9" fillId="2" borderId="11" xfId="0" applyFont="1" applyFill="1" applyBorder="1"/>
    <xf numFmtId="0" fontId="9" fillId="2" borderId="12" xfId="0" applyFont="1" applyFill="1" applyBorder="1"/>
    <xf numFmtId="0" fontId="7" fillId="2" borderId="14" xfId="0" applyFont="1" applyFill="1" applyBorder="1"/>
    <xf numFmtId="0" fontId="7" fillId="2" borderId="11" xfId="0" applyFont="1" applyFill="1" applyBorder="1"/>
    <xf numFmtId="0" fontId="7" fillId="0" borderId="11" xfId="0" applyFont="1" applyBorder="1"/>
    <xf numFmtId="0" fontId="10" fillId="2" borderId="11" xfId="0" applyFont="1" applyFill="1" applyBorder="1"/>
    <xf numFmtId="0" fontId="6" fillId="2" borderId="22" xfId="0" applyFont="1" applyFill="1" applyBorder="1"/>
    <xf numFmtId="0" fontId="12" fillId="0" borderId="0" xfId="0" applyFont="1" applyFill="1"/>
    <xf numFmtId="0" fontId="6" fillId="2" borderId="9" xfId="0" applyFont="1" applyFill="1" applyBorder="1"/>
    <xf numFmtId="0" fontId="10" fillId="2" borderId="5" xfId="0" applyFont="1" applyFill="1" applyBorder="1"/>
    <xf numFmtId="0" fontId="10" fillId="2" borderId="28" xfId="0" applyFont="1" applyFill="1" applyBorder="1"/>
    <xf numFmtId="0" fontId="6" fillId="2" borderId="11" xfId="0" applyFont="1" applyFill="1" applyBorder="1" applyAlignment="1">
      <alignment horizontal="center"/>
    </xf>
    <xf numFmtId="0" fontId="9" fillId="0" borderId="11" xfId="0" applyFont="1" applyBorder="1"/>
    <xf numFmtId="0" fontId="9" fillId="0" borderId="1" xfId="0" applyFont="1" applyBorder="1"/>
    <xf numFmtId="0" fontId="0" fillId="0" borderId="0" xfId="0" applyBorder="1"/>
    <xf numFmtId="0" fontId="6" fillId="0" borderId="0" xfId="0" applyFont="1" applyFill="1" applyBorder="1"/>
    <xf numFmtId="0" fontId="10" fillId="0" borderId="0" xfId="0" applyFont="1" applyFill="1" applyBorder="1"/>
    <xf numFmtId="0" fontId="12" fillId="0" borderId="0" xfId="0" applyFont="1"/>
    <xf numFmtId="0" fontId="13" fillId="0" borderId="0" xfId="0" applyFont="1"/>
    <xf numFmtId="0" fontId="10" fillId="2" borderId="17" xfId="0" applyFont="1" applyFill="1" applyBorder="1"/>
    <xf numFmtId="0" fontId="6" fillId="2" borderId="17" xfId="0" applyFont="1" applyFill="1" applyBorder="1"/>
    <xf numFmtId="0" fontId="6" fillId="3" borderId="32" xfId="0" applyFont="1" applyFill="1" applyBorder="1"/>
    <xf numFmtId="0" fontId="12" fillId="4" borderId="26" xfId="0" applyFont="1" applyFill="1" applyBorder="1"/>
    <xf numFmtId="2" fontId="10" fillId="4" borderId="27" xfId="0" applyNumberFormat="1" applyFont="1" applyFill="1" applyBorder="1"/>
    <xf numFmtId="0" fontId="6" fillId="2" borderId="5" xfId="0" applyFont="1" applyFill="1" applyBorder="1"/>
    <xf numFmtId="0" fontId="10" fillId="2" borderId="34" xfId="0" applyFont="1" applyFill="1" applyBorder="1"/>
    <xf numFmtId="0" fontId="6" fillId="2" borderId="15" xfId="0" applyFont="1" applyFill="1" applyBorder="1"/>
    <xf numFmtId="0" fontId="10" fillId="2" borderId="30" xfId="0" applyFont="1" applyFill="1" applyBorder="1"/>
    <xf numFmtId="0" fontId="7" fillId="2" borderId="16" xfId="0" applyFont="1" applyFill="1" applyBorder="1"/>
    <xf numFmtId="0" fontId="6" fillId="3" borderId="9" xfId="0" applyFont="1" applyFill="1" applyBorder="1"/>
    <xf numFmtId="2" fontId="10" fillId="3" borderId="34" xfId="0" applyNumberFormat="1" applyFont="1" applyFill="1" applyBorder="1"/>
    <xf numFmtId="0" fontId="13" fillId="0" borderId="0" xfId="0" applyFont="1" applyFill="1"/>
    <xf numFmtId="0" fontId="6" fillId="0" borderId="12" xfId="0" applyFont="1" applyFill="1" applyBorder="1"/>
    <xf numFmtId="0" fontId="6" fillId="2" borderId="32" xfId="0" applyFont="1" applyFill="1" applyBorder="1"/>
    <xf numFmtId="0" fontId="11" fillId="0" borderId="21" xfId="0" applyFont="1" applyBorder="1" applyAlignment="1">
      <alignment horizontal="center"/>
    </xf>
    <xf numFmtId="0" fontId="11" fillId="2" borderId="22" xfId="0" applyFont="1" applyFill="1" applyBorder="1"/>
    <xf numFmtId="0" fontId="9" fillId="2" borderId="22" xfId="0" applyFont="1" applyFill="1" applyBorder="1"/>
    <xf numFmtId="0" fontId="9" fillId="2" borderId="24" xfId="0" applyFont="1" applyFill="1" applyBorder="1"/>
    <xf numFmtId="0" fontId="9" fillId="0" borderId="13" xfId="0" applyFont="1" applyBorder="1"/>
    <xf numFmtId="0" fontId="15" fillId="0" borderId="23" xfId="0" applyFont="1" applyBorder="1"/>
    <xf numFmtId="0" fontId="16" fillId="2" borderId="22" xfId="0" applyFont="1" applyFill="1" applyBorder="1"/>
    <xf numFmtId="0" fontId="9" fillId="0" borderId="24" xfId="0" applyFont="1" applyBorder="1"/>
    <xf numFmtId="0" fontId="16" fillId="0" borderId="30" xfId="0" applyFont="1" applyFill="1" applyBorder="1"/>
    <xf numFmtId="2" fontId="10" fillId="2" borderId="19" xfId="0" applyNumberFormat="1" applyFont="1" applyFill="1" applyBorder="1"/>
    <xf numFmtId="0" fontId="12" fillId="0" borderId="0" xfId="0" applyFont="1" applyFill="1" applyBorder="1"/>
    <xf numFmtId="2" fontId="10" fillId="0" borderId="0" xfId="0" applyNumberFormat="1" applyFont="1" applyFill="1" applyBorder="1"/>
    <xf numFmtId="0" fontId="1" fillId="0" borderId="25" xfId="0" applyFont="1" applyFill="1" applyBorder="1"/>
    <xf numFmtId="2" fontId="10" fillId="2" borderId="11" xfId="0" applyNumberFormat="1" applyFont="1" applyFill="1" applyBorder="1"/>
    <xf numFmtId="0" fontId="6" fillId="0" borderId="25" xfId="0" applyFont="1" applyFill="1" applyBorder="1"/>
    <xf numFmtId="0" fontId="14" fillId="2" borderId="37" xfId="0" applyFont="1" applyFill="1" applyBorder="1"/>
    <xf numFmtId="0" fontId="11" fillId="2" borderId="33" xfId="0" applyFont="1" applyFill="1" applyBorder="1"/>
    <xf numFmtId="0" fontId="14" fillId="2" borderId="33" xfId="0" applyFont="1" applyFill="1" applyBorder="1"/>
    <xf numFmtId="2" fontId="6" fillId="0" borderId="35" xfId="0" applyNumberFormat="1" applyFont="1" applyFill="1" applyBorder="1"/>
    <xf numFmtId="2" fontId="6" fillId="0" borderId="14" xfId="0" applyNumberFormat="1" applyFont="1" applyFill="1" applyBorder="1"/>
    <xf numFmtId="0" fontId="10" fillId="0" borderId="1" xfId="0" applyFont="1" applyFill="1" applyBorder="1"/>
    <xf numFmtId="0" fontId="1" fillId="0" borderId="11" xfId="0" applyFont="1" applyFill="1" applyBorder="1"/>
    <xf numFmtId="0" fontId="1" fillId="2" borderId="0" xfId="0" applyFont="1" applyFill="1" applyBorder="1"/>
    <xf numFmtId="164" fontId="1" fillId="2" borderId="0" xfId="0" applyNumberFormat="1" applyFont="1" applyFill="1" applyBorder="1"/>
    <xf numFmtId="0" fontId="11" fillId="2" borderId="0" xfId="0" applyFont="1" applyFill="1" applyBorder="1"/>
    <xf numFmtId="0" fontId="6" fillId="0" borderId="32" xfId="0" applyFont="1" applyFill="1" applyBorder="1"/>
    <xf numFmtId="0" fontId="6" fillId="0" borderId="3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2" fontId="10" fillId="2" borderId="0" xfId="0" applyNumberFormat="1" applyFont="1" applyFill="1" applyBorder="1"/>
    <xf numFmtId="0" fontId="1" fillId="2" borderId="38" xfId="0" applyFont="1" applyFill="1" applyBorder="1"/>
    <xf numFmtId="0" fontId="1" fillId="2" borderId="37" xfId="0" applyFont="1" applyFill="1" applyBorder="1"/>
    <xf numFmtId="2" fontId="16" fillId="0" borderId="22" xfId="0" applyNumberFormat="1" applyFont="1" applyBorder="1"/>
    <xf numFmtId="2" fontId="10" fillId="2" borderId="15" xfId="0" applyNumberFormat="1" applyFont="1" applyFill="1" applyBorder="1"/>
    <xf numFmtId="2" fontId="10" fillId="2" borderId="38" xfId="0" applyNumberFormat="1" applyFont="1" applyFill="1" applyBorder="1"/>
    <xf numFmtId="2" fontId="16" fillId="2" borderId="22" xfId="0" applyNumberFormat="1" applyFont="1" applyFill="1" applyBorder="1"/>
    <xf numFmtId="0" fontId="6" fillId="0" borderId="15" xfId="0" applyFont="1" applyFill="1" applyBorder="1"/>
    <xf numFmtId="0" fontId="6" fillId="0" borderId="5" xfId="0" applyFont="1" applyFill="1" applyBorder="1"/>
    <xf numFmtId="0" fontId="1" fillId="0" borderId="5" xfId="0" applyFont="1" applyFill="1" applyBorder="1"/>
    <xf numFmtId="0" fontId="8" fillId="2" borderId="8" xfId="0" applyFont="1" applyFill="1" applyBorder="1"/>
    <xf numFmtId="0" fontId="8" fillId="2" borderId="13" xfId="0" applyFont="1" applyFill="1" applyBorder="1"/>
    <xf numFmtId="0" fontId="8" fillId="2" borderId="8" xfId="0" applyFont="1" applyFill="1" applyBorder="1" applyAlignment="1">
      <alignment wrapText="1"/>
    </xf>
    <xf numFmtId="0" fontId="8" fillId="2" borderId="13" xfId="0" applyFont="1" applyFill="1" applyBorder="1" applyAlignment="1">
      <alignment wrapText="1"/>
    </xf>
    <xf numFmtId="0" fontId="14" fillId="2" borderId="41" xfId="0" applyFont="1" applyFill="1" applyBorder="1"/>
    <xf numFmtId="0" fontId="1" fillId="0" borderId="21" xfId="0" applyFont="1" applyBorder="1" applyAlignment="1">
      <alignment horizontal="center"/>
    </xf>
    <xf numFmtId="0" fontId="6" fillId="2" borderId="39" xfId="0" applyFont="1" applyFill="1" applyBorder="1"/>
    <xf numFmtId="0" fontId="7" fillId="0" borderId="29" xfId="0" applyFont="1" applyBorder="1"/>
    <xf numFmtId="0" fontId="9" fillId="0" borderId="42" xfId="0" applyFont="1" applyBorder="1"/>
    <xf numFmtId="0" fontId="6" fillId="0" borderId="30" xfId="0" applyFont="1" applyFill="1" applyBorder="1"/>
    <xf numFmtId="2" fontId="6" fillId="0" borderId="40" xfId="0" applyNumberFormat="1" applyFont="1" applyFill="1" applyBorder="1"/>
    <xf numFmtId="0" fontId="14" fillId="2" borderId="44" xfId="0" applyFont="1" applyFill="1" applyBorder="1"/>
    <xf numFmtId="0" fontId="17" fillId="2" borderId="44" xfId="0" applyFont="1" applyFill="1" applyBorder="1"/>
    <xf numFmtId="0" fontId="17" fillId="2" borderId="31" xfId="0" applyFont="1" applyFill="1" applyBorder="1"/>
    <xf numFmtId="0" fontId="17" fillId="2" borderId="40" xfId="0" applyFont="1" applyFill="1" applyBorder="1"/>
    <xf numFmtId="0" fontId="14" fillId="2" borderId="20" xfId="0" applyFont="1" applyFill="1" applyBorder="1"/>
    <xf numFmtId="2" fontId="1" fillId="2" borderId="42" xfId="0" applyNumberFormat="1" applyFont="1" applyFill="1" applyBorder="1"/>
    <xf numFmtId="0" fontId="1" fillId="0" borderId="18" xfId="0" applyFont="1" applyFill="1" applyBorder="1" applyAlignment="1">
      <alignment wrapText="1"/>
    </xf>
    <xf numFmtId="0" fontId="11" fillId="2" borderId="44" xfId="0" applyFont="1" applyFill="1" applyBorder="1"/>
    <xf numFmtId="164" fontId="11" fillId="2" borderId="44" xfId="0" applyNumberFormat="1" applyFont="1" applyFill="1" applyBorder="1"/>
    <xf numFmtId="0" fontId="10" fillId="2" borderId="25" xfId="0" applyFont="1" applyFill="1" applyBorder="1"/>
    <xf numFmtId="2" fontId="16" fillId="0" borderId="43" xfId="0" applyNumberFormat="1" applyFont="1" applyBorder="1"/>
    <xf numFmtId="0" fontId="14" fillId="0" borderId="43" xfId="0" applyFont="1" applyBorder="1"/>
    <xf numFmtId="0" fontId="9" fillId="2" borderId="43" xfId="0" applyFont="1" applyFill="1" applyBorder="1"/>
    <xf numFmtId="0" fontId="1" fillId="0" borderId="19" xfId="0" applyFont="1" applyFill="1" applyBorder="1"/>
    <xf numFmtId="2" fontId="6" fillId="0" borderId="31" xfId="0" applyNumberFormat="1" applyFont="1" applyFill="1" applyBorder="1"/>
    <xf numFmtId="0" fontId="11" fillId="0" borderId="17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1" fillId="0" borderId="25" xfId="0" applyFont="1" applyFill="1" applyBorder="1" applyAlignment="1">
      <alignment wrapText="1"/>
    </xf>
    <xf numFmtId="0" fontId="14" fillId="2" borderId="45" xfId="0" applyFont="1" applyFill="1" applyBorder="1"/>
    <xf numFmtId="0" fontId="11" fillId="2" borderId="45" xfId="0" applyFont="1" applyFill="1" applyBorder="1"/>
    <xf numFmtId="0" fontId="17" fillId="2" borderId="45" xfId="0" applyFont="1" applyFill="1" applyBorder="1"/>
    <xf numFmtId="164" fontId="11" fillId="2" borderId="45" xfId="0" applyNumberFormat="1" applyFont="1" applyFill="1" applyBorder="1"/>
    <xf numFmtId="0" fontId="17" fillId="2" borderId="1" xfId="0" applyFont="1" applyFill="1" applyBorder="1"/>
    <xf numFmtId="2" fontId="10" fillId="2" borderId="32" xfId="0" applyNumberFormat="1" applyFont="1" applyFill="1" applyBorder="1"/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7" fillId="2" borderId="1" xfId="0" applyFont="1" applyFill="1" applyBorder="1"/>
    <xf numFmtId="0" fontId="16" fillId="0" borderId="36" xfId="0" applyFont="1" applyBorder="1"/>
    <xf numFmtId="0" fontId="6" fillId="0" borderId="11" xfId="0" applyFont="1" applyFill="1" applyBorder="1"/>
    <xf numFmtId="0" fontId="17" fillId="2" borderId="41" xfId="0" applyFont="1" applyFill="1" applyBorder="1"/>
    <xf numFmtId="0" fontId="11" fillId="2" borderId="41" xfId="0" applyFont="1" applyFill="1" applyBorder="1"/>
    <xf numFmtId="2" fontId="10" fillId="2" borderId="30" xfId="0" applyNumberFormat="1" applyFont="1" applyFill="1" applyBorder="1"/>
    <xf numFmtId="0" fontId="1" fillId="0" borderId="5" xfId="0" applyFont="1" applyFill="1" applyBorder="1" applyAlignment="1">
      <alignment wrapText="1"/>
    </xf>
    <xf numFmtId="0" fontId="14" fillId="2" borderId="5" xfId="0" applyFont="1" applyFill="1" applyBorder="1"/>
    <xf numFmtId="0" fontId="11" fillId="2" borderId="5" xfId="0" applyFont="1" applyFill="1" applyBorder="1"/>
    <xf numFmtId="0" fontId="17" fillId="2" borderId="5" xfId="0" applyFont="1" applyFill="1" applyBorder="1"/>
    <xf numFmtId="164" fontId="11" fillId="2" borderId="5" xfId="0" applyNumberFormat="1" applyFont="1" applyFill="1" applyBorder="1"/>
    <xf numFmtId="2" fontId="10" fillId="2" borderId="5" xfId="0" applyNumberFormat="1" applyFont="1" applyFill="1" applyBorder="1"/>
    <xf numFmtId="0" fontId="11" fillId="0" borderId="47" xfId="0" applyFont="1" applyBorder="1" applyAlignment="1">
      <alignment horizontal="center"/>
    </xf>
    <xf numFmtId="0" fontId="9" fillId="2" borderId="47" xfId="0" applyFont="1" applyFill="1" applyBorder="1"/>
    <xf numFmtId="0" fontId="9" fillId="0" borderId="48" xfId="0" applyFont="1" applyBorder="1"/>
    <xf numFmtId="0" fontId="11" fillId="0" borderId="23" xfId="0" applyFont="1" applyBorder="1" applyAlignment="1">
      <alignment horizontal="center"/>
    </xf>
    <xf numFmtId="0" fontId="9" fillId="2" borderId="23" xfId="0" applyFont="1" applyFill="1" applyBorder="1"/>
    <xf numFmtId="0" fontId="9" fillId="0" borderId="49" xfId="0" applyFont="1" applyBorder="1"/>
    <xf numFmtId="0" fontId="1" fillId="2" borderId="22" xfId="0" applyFont="1" applyFill="1" applyBorder="1"/>
    <xf numFmtId="0" fontId="18" fillId="2" borderId="22" xfId="0" applyFont="1" applyFill="1" applyBorder="1"/>
    <xf numFmtId="0" fontId="18" fillId="2" borderId="24" xfId="0" applyFont="1" applyFill="1" applyBorder="1"/>
    <xf numFmtId="2" fontId="1" fillId="0" borderId="23" xfId="0" applyNumberFormat="1" applyFont="1" applyBorder="1"/>
    <xf numFmtId="0" fontId="1" fillId="0" borderId="36" xfId="0" applyFont="1" applyBorder="1"/>
    <xf numFmtId="2" fontId="1" fillId="0" borderId="36" xfId="0" applyNumberFormat="1" applyFont="1" applyBorder="1"/>
    <xf numFmtId="2" fontId="1" fillId="2" borderId="22" xfId="0" applyNumberFormat="1" applyFont="1" applyFill="1" applyBorder="1"/>
    <xf numFmtId="0" fontId="1" fillId="2" borderId="44" xfId="0" applyFont="1" applyFill="1" applyBorder="1"/>
    <xf numFmtId="2" fontId="1" fillId="2" borderId="44" xfId="0" applyNumberFormat="1" applyFont="1" applyFill="1" applyBorder="1"/>
    <xf numFmtId="0" fontId="1" fillId="2" borderId="33" xfId="0" applyFont="1" applyFill="1" applyBorder="1"/>
    <xf numFmtId="2" fontId="1" fillId="2" borderId="33" xfId="0" applyNumberFormat="1" applyFont="1" applyFill="1" applyBorder="1"/>
    <xf numFmtId="2" fontId="10" fillId="5" borderId="38" xfId="0" applyNumberFormat="1" applyFont="1" applyFill="1" applyBorder="1"/>
    <xf numFmtId="0" fontId="1" fillId="0" borderId="4" xfId="0" applyFont="1" applyFill="1" applyBorder="1" applyAlignment="1">
      <alignment wrapText="1"/>
    </xf>
    <xf numFmtId="0" fontId="1" fillId="0" borderId="50" xfId="0" applyFont="1" applyFill="1" applyBorder="1" applyAlignment="1">
      <alignment wrapText="1"/>
    </xf>
    <xf numFmtId="0" fontId="1" fillId="0" borderId="15" xfId="0" applyFont="1" applyBorder="1"/>
    <xf numFmtId="0" fontId="0" fillId="0" borderId="19" xfId="0" applyBorder="1"/>
    <xf numFmtId="0" fontId="1" fillId="0" borderId="19" xfId="0" applyFont="1" applyBorder="1"/>
    <xf numFmtId="0" fontId="1" fillId="0" borderId="25" xfId="0" applyFont="1" applyBorder="1"/>
    <xf numFmtId="0" fontId="1" fillId="0" borderId="13" xfId="0" applyFont="1" applyFill="1" applyBorder="1"/>
    <xf numFmtId="0" fontId="1" fillId="0" borderId="19" xfId="0" applyFont="1" applyFill="1" applyBorder="1" applyAlignment="1">
      <alignment wrapText="1"/>
    </xf>
    <xf numFmtId="0" fontId="1" fillId="0" borderId="7" xfId="0" applyFont="1" applyFill="1" applyBorder="1"/>
    <xf numFmtId="0" fontId="1" fillId="0" borderId="30" xfId="0" applyFont="1" applyFill="1" applyBorder="1"/>
    <xf numFmtId="0" fontId="1" fillId="2" borderId="46" xfId="0" applyFont="1" applyFill="1" applyBorder="1"/>
    <xf numFmtId="2" fontId="1" fillId="2" borderId="23" xfId="0" applyNumberFormat="1" applyFont="1" applyFill="1" applyBorder="1"/>
    <xf numFmtId="164" fontId="17" fillId="2" borderId="20" xfId="0" applyNumberFormat="1" applyFont="1" applyFill="1" applyBorder="1"/>
    <xf numFmtId="0" fontId="16" fillId="0" borderId="23" xfId="0" applyFont="1" applyBorder="1"/>
    <xf numFmtId="0" fontId="1" fillId="0" borderId="51" xfId="0" applyFont="1" applyBorder="1"/>
    <xf numFmtId="0" fontId="9" fillId="6" borderId="9" xfId="0" applyFont="1" applyFill="1" applyBorder="1"/>
    <xf numFmtId="0" fontId="6" fillId="0" borderId="23" xfId="0" applyFont="1" applyBorder="1"/>
    <xf numFmtId="0" fontId="1" fillId="0" borderId="52" xfId="0" applyFont="1" applyBorder="1"/>
    <xf numFmtId="0" fontId="1" fillId="0" borderId="18" xfId="0" applyFont="1" applyFill="1" applyBorder="1"/>
    <xf numFmtId="0" fontId="1" fillId="0" borderId="7" xfId="0" applyFont="1" applyFill="1" applyBorder="1" applyAlignment="1">
      <alignment wrapText="1"/>
    </xf>
    <xf numFmtId="0" fontId="1" fillId="0" borderId="3" xfId="0" applyFont="1" applyBorder="1"/>
    <xf numFmtId="0" fontId="6" fillId="2" borderId="24" xfId="0" applyFont="1" applyFill="1" applyBorder="1"/>
    <xf numFmtId="0" fontId="6" fillId="0" borderId="36" xfId="0" applyFont="1" applyBorder="1"/>
    <xf numFmtId="2" fontId="6" fillId="2" borderId="22" xfId="0" applyNumberFormat="1" applyFont="1" applyFill="1" applyBorder="1"/>
    <xf numFmtId="2" fontId="6" fillId="0" borderId="22" xfId="0" applyNumberFormat="1" applyFont="1" applyBorder="1"/>
    <xf numFmtId="0" fontId="1" fillId="0" borderId="22" xfId="0" applyFont="1" applyBorder="1" applyAlignment="1">
      <alignment horizontal="center"/>
    </xf>
    <xf numFmtId="0" fontId="6" fillId="0" borderId="20" xfId="0" applyFont="1" applyBorder="1"/>
    <xf numFmtId="0" fontId="1" fillId="0" borderId="23" xfId="0" applyFont="1" applyBorder="1" applyAlignment="1">
      <alignment horizontal="center"/>
    </xf>
    <xf numFmtId="0" fontId="6" fillId="0" borderId="19" xfId="0" applyFont="1" applyFill="1" applyBorder="1"/>
    <xf numFmtId="0" fontId="16" fillId="0" borderId="22" xfId="0" applyFont="1" applyBorder="1"/>
    <xf numFmtId="0" fontId="1" fillId="0" borderId="51" xfId="0" applyFont="1" applyFill="1" applyBorder="1"/>
    <xf numFmtId="0" fontId="16" fillId="0" borderId="2" xfId="0" applyFont="1" applyFill="1" applyBorder="1"/>
    <xf numFmtId="0" fontId="7" fillId="2" borderId="53" xfId="0" applyFont="1" applyFill="1" applyBorder="1"/>
    <xf numFmtId="0" fontId="1" fillId="2" borderId="54" xfId="0" applyFont="1" applyFill="1" applyBorder="1"/>
    <xf numFmtId="0" fontId="10" fillId="2" borderId="54" xfId="0" applyFont="1" applyFill="1" applyBorder="1"/>
    <xf numFmtId="2" fontId="1" fillId="2" borderId="54" xfId="0" applyNumberFormat="1" applyFont="1" applyFill="1" applyBorder="1"/>
    <xf numFmtId="0" fontId="6" fillId="2" borderId="54" xfId="0" applyFont="1" applyFill="1" applyBorder="1"/>
    <xf numFmtId="0" fontId="6" fillId="2" borderId="55" xfId="0" applyFont="1" applyFill="1" applyBorder="1"/>
    <xf numFmtId="0" fontId="7" fillId="0" borderId="56" xfId="0" applyFont="1" applyBorder="1"/>
    <xf numFmtId="0" fontId="10" fillId="2" borderId="2" xfId="0" applyFont="1" applyFill="1" applyBorder="1"/>
    <xf numFmtId="0" fontId="6" fillId="3" borderId="12" xfId="0" applyFont="1" applyFill="1" applyBorder="1"/>
    <xf numFmtId="0" fontId="6" fillId="3" borderId="11" xfId="0" applyFont="1" applyFill="1" applyBorder="1"/>
    <xf numFmtId="2" fontId="10" fillId="3" borderId="13" xfId="0" applyNumberFormat="1" applyFont="1" applyFill="1" applyBorder="1"/>
    <xf numFmtId="0" fontId="6" fillId="2" borderId="23" xfId="0" applyFont="1" applyFill="1" applyBorder="1"/>
    <xf numFmtId="0" fontId="16" fillId="0" borderId="23" xfId="0" applyFont="1" applyFill="1" applyBorder="1"/>
    <xf numFmtId="0" fontId="7" fillId="2" borderId="23" xfId="0" applyFont="1" applyFill="1" applyBorder="1"/>
    <xf numFmtId="0" fontId="1" fillId="2" borderId="23" xfId="0" applyFont="1" applyFill="1" applyBorder="1"/>
    <xf numFmtId="0" fontId="10" fillId="2" borderId="23" xfId="0" applyFont="1" applyFill="1" applyBorder="1"/>
    <xf numFmtId="0" fontId="7" fillId="0" borderId="23" xfId="0" applyFont="1" applyBorder="1"/>
    <xf numFmtId="0" fontId="6" fillId="2" borderId="57" xfId="0" applyFont="1" applyFill="1" applyBorder="1"/>
    <xf numFmtId="0" fontId="16" fillId="0" borderId="17" xfId="0" applyFont="1" applyFill="1" applyBorder="1"/>
    <xf numFmtId="0" fontId="7" fillId="2" borderId="17" xfId="0" applyFont="1" applyFill="1" applyBorder="1"/>
    <xf numFmtId="0" fontId="1" fillId="2" borderId="17" xfId="0" applyFont="1" applyFill="1" applyBorder="1"/>
    <xf numFmtId="2" fontId="1" fillId="2" borderId="17" xfId="0" applyNumberFormat="1" applyFont="1" applyFill="1" applyBorder="1"/>
    <xf numFmtId="0" fontId="7" fillId="0" borderId="17" xfId="0" applyFont="1" applyBorder="1"/>
    <xf numFmtId="0" fontId="6" fillId="2" borderId="58" xfId="0" applyFont="1" applyFill="1" applyBorder="1"/>
    <xf numFmtId="0" fontId="6" fillId="2" borderId="59" xfId="0" applyFont="1" applyFill="1" applyBorder="1"/>
    <xf numFmtId="0" fontId="16" fillId="0" borderId="43" xfId="0" applyFont="1" applyFill="1" applyBorder="1"/>
    <xf numFmtId="0" fontId="7" fillId="2" borderId="43" xfId="0" applyFont="1" applyFill="1" applyBorder="1"/>
    <xf numFmtId="0" fontId="1" fillId="2" borderId="43" xfId="0" applyFont="1" applyFill="1" applyBorder="1"/>
    <xf numFmtId="0" fontId="10" fillId="2" borderId="43" xfId="0" applyFont="1" applyFill="1" applyBorder="1"/>
    <xf numFmtId="2" fontId="1" fillId="2" borderId="43" xfId="0" applyNumberFormat="1" applyFont="1" applyFill="1" applyBorder="1"/>
    <xf numFmtId="0" fontId="6" fillId="2" borderId="43" xfId="0" applyFont="1" applyFill="1" applyBorder="1"/>
    <xf numFmtId="0" fontId="7" fillId="0" borderId="43" xfId="0" applyFont="1" applyBorder="1"/>
    <xf numFmtId="0" fontId="7" fillId="0" borderId="11" xfId="0" applyFont="1" applyBorder="1" applyAlignment="1">
      <alignment wrapText="1"/>
    </xf>
    <xf numFmtId="0" fontId="19" fillId="5" borderId="2" xfId="0" applyFont="1" applyFill="1" applyBorder="1"/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84"/>
  <sheetViews>
    <sheetView workbookViewId="0">
      <selection sqref="A1:XFD1048576"/>
    </sheetView>
  </sheetViews>
  <sheetFormatPr defaultRowHeight="14.4"/>
  <cols>
    <col min="1" max="1" width="2.6640625" customWidth="1"/>
    <col min="2" max="2" width="8.21875" customWidth="1"/>
    <col min="3" max="3" width="34.109375" style="6" customWidth="1"/>
    <col min="4" max="4" width="11.109375" style="6" customWidth="1"/>
    <col min="5" max="5" width="10.77734375" style="6" customWidth="1"/>
    <col min="6" max="6" width="10.21875" style="6" customWidth="1"/>
    <col min="7" max="7" width="10.77734375" style="6" customWidth="1"/>
    <col min="8" max="8" width="9.33203125" customWidth="1"/>
    <col min="9" max="10" width="8.44140625" customWidth="1"/>
    <col min="11" max="12" width="9.6640625" customWidth="1"/>
    <col min="13" max="13" width="9.33203125" customWidth="1"/>
    <col min="14" max="14" width="11" customWidth="1"/>
    <col min="15" max="15" width="11.77734375" customWidth="1"/>
    <col min="16" max="16" width="9.6640625" customWidth="1"/>
    <col min="17" max="17" width="9.5546875" customWidth="1"/>
    <col min="18" max="18" width="8.109375" customWidth="1"/>
    <col min="19" max="19" width="10.33203125" customWidth="1"/>
    <col min="20" max="20" width="9.109375" customWidth="1"/>
    <col min="21" max="21" width="10.33203125" customWidth="1"/>
    <col min="22" max="22" width="10.21875" customWidth="1"/>
    <col min="23" max="23" width="10.5546875" customWidth="1"/>
  </cols>
  <sheetData>
    <row r="1" spans="2:24" ht="16.2">
      <c r="B1" s="1"/>
      <c r="C1" s="2"/>
      <c r="D1" s="3"/>
      <c r="E1" s="3"/>
      <c r="F1" s="3"/>
      <c r="G1" s="3"/>
      <c r="H1" s="3" t="s">
        <v>0</v>
      </c>
      <c r="I1" s="3"/>
      <c r="J1" s="3"/>
      <c r="K1" s="3"/>
      <c r="L1" s="1"/>
      <c r="M1" s="1"/>
      <c r="N1" s="1"/>
      <c r="O1" s="1"/>
      <c r="P1" s="4"/>
      <c r="Q1" s="1"/>
      <c r="R1" s="1"/>
      <c r="S1" s="1"/>
      <c r="T1" s="1"/>
      <c r="U1" s="1"/>
      <c r="V1" s="1"/>
      <c r="W1" s="1"/>
    </row>
    <row r="2" spans="2:24" ht="13.8" customHeight="1">
      <c r="B2" s="1"/>
      <c r="C2" s="2"/>
      <c r="D2" s="2"/>
      <c r="E2" s="2"/>
      <c r="F2" s="2"/>
      <c r="G2" s="2"/>
      <c r="H2" s="3"/>
      <c r="I2" s="3" t="s">
        <v>57</v>
      </c>
      <c r="J2" s="3"/>
      <c r="K2" s="3"/>
      <c r="L2" s="3"/>
      <c r="M2" s="3"/>
      <c r="N2" s="3"/>
      <c r="O2" s="3"/>
      <c r="P2" s="3"/>
      <c r="Q2" s="3"/>
      <c r="R2" s="3"/>
      <c r="S2" s="1"/>
      <c r="T2" s="1"/>
      <c r="U2" s="1"/>
      <c r="V2" s="1"/>
      <c r="W2" s="5"/>
    </row>
    <row r="3" spans="2:24" ht="15" thickBot="1">
      <c r="D3" s="7"/>
      <c r="H3" s="8"/>
      <c r="L3" s="8" t="s">
        <v>1</v>
      </c>
      <c r="M3" s="8"/>
      <c r="T3" s="9"/>
      <c r="U3" s="9"/>
    </row>
    <row r="4" spans="2:24" ht="15" thickBot="1">
      <c r="B4" s="10" t="s">
        <v>2</v>
      </c>
      <c r="C4" s="10" t="s">
        <v>3</v>
      </c>
      <c r="D4" s="11" t="s">
        <v>4</v>
      </c>
      <c r="E4" s="12" t="s">
        <v>45</v>
      </c>
      <c r="F4" s="12" t="s">
        <v>46</v>
      </c>
      <c r="G4" s="12" t="s">
        <v>48</v>
      </c>
      <c r="H4" s="13" t="s">
        <v>5</v>
      </c>
      <c r="I4" s="14" t="s">
        <v>6</v>
      </c>
      <c r="J4" s="14"/>
      <c r="K4" s="14"/>
      <c r="L4" s="14" t="s">
        <v>7</v>
      </c>
      <c r="M4" s="14" t="s">
        <v>7</v>
      </c>
      <c r="N4" s="15" t="s">
        <v>8</v>
      </c>
      <c r="O4" s="12" t="s">
        <v>47</v>
      </c>
      <c r="P4" s="13" t="s">
        <v>9</v>
      </c>
      <c r="Q4" s="16" t="s">
        <v>10</v>
      </c>
      <c r="R4" s="16" t="s">
        <v>11</v>
      </c>
      <c r="S4" s="16" t="s">
        <v>12</v>
      </c>
      <c r="T4" s="17" t="s">
        <v>13</v>
      </c>
      <c r="U4" s="18" t="s">
        <v>14</v>
      </c>
      <c r="V4" s="19"/>
      <c r="W4" s="20" t="s">
        <v>15</v>
      </c>
    </row>
    <row r="5" spans="2:24" ht="22.8" customHeight="1" thickBot="1">
      <c r="B5" s="21" t="s">
        <v>16</v>
      </c>
      <c r="C5" s="21" t="s">
        <v>17</v>
      </c>
      <c r="D5" s="11"/>
      <c r="E5" s="22"/>
      <c r="F5" s="22"/>
      <c r="G5" s="111" t="s">
        <v>49</v>
      </c>
      <c r="H5" s="23"/>
      <c r="I5" s="24" t="s">
        <v>6</v>
      </c>
      <c r="J5" s="24" t="s">
        <v>18</v>
      </c>
      <c r="K5" s="24"/>
      <c r="L5" s="25"/>
      <c r="M5" s="26"/>
      <c r="N5" s="11"/>
      <c r="O5" s="27"/>
      <c r="P5" s="23"/>
      <c r="Q5" s="28"/>
      <c r="R5" s="28"/>
      <c r="S5" s="28"/>
      <c r="T5" s="17" t="s">
        <v>19</v>
      </c>
      <c r="U5" s="18" t="s">
        <v>20</v>
      </c>
      <c r="V5" s="29" t="s">
        <v>21</v>
      </c>
      <c r="W5" s="30"/>
    </row>
    <row r="6" spans="2:24" ht="12.6" customHeight="1" thickBot="1">
      <c r="B6" s="21"/>
      <c r="C6" s="47"/>
      <c r="D6" s="32" t="s">
        <v>22</v>
      </c>
      <c r="E6" s="33" t="s">
        <v>23</v>
      </c>
      <c r="F6" s="33" t="s">
        <v>24</v>
      </c>
      <c r="G6" s="110"/>
      <c r="H6" s="34" t="s">
        <v>25</v>
      </c>
      <c r="I6" s="35" t="s">
        <v>26</v>
      </c>
      <c r="J6" s="36" t="s">
        <v>27</v>
      </c>
      <c r="K6" s="37" t="s">
        <v>28</v>
      </c>
      <c r="L6" s="32" t="s">
        <v>29</v>
      </c>
      <c r="M6" s="38" t="s">
        <v>30</v>
      </c>
      <c r="N6" s="32" t="s">
        <v>31</v>
      </c>
      <c r="O6" s="33" t="s">
        <v>32</v>
      </c>
      <c r="P6" s="34" t="s">
        <v>33</v>
      </c>
      <c r="Q6" s="39" t="s">
        <v>34</v>
      </c>
      <c r="R6" s="39" t="s">
        <v>35</v>
      </c>
      <c r="S6" s="39" t="s">
        <v>36</v>
      </c>
      <c r="T6" s="48" t="s">
        <v>37</v>
      </c>
      <c r="U6" s="74" t="s">
        <v>38</v>
      </c>
      <c r="V6" s="40"/>
      <c r="W6" s="41"/>
    </row>
    <row r="7" spans="2:24">
      <c r="B7" s="180">
        <v>1</v>
      </c>
      <c r="C7" s="178"/>
      <c r="D7" s="134"/>
      <c r="E7" s="135"/>
      <c r="F7" s="114"/>
      <c r="G7" s="70"/>
      <c r="H7" s="75"/>
      <c r="I7" s="76"/>
      <c r="J7" s="76"/>
      <c r="K7" s="105"/>
      <c r="L7" s="149"/>
      <c r="M7" s="102"/>
      <c r="N7" s="166"/>
      <c r="O7" s="166"/>
      <c r="P7" s="167"/>
      <c r="Q7" s="166"/>
      <c r="R7" s="168"/>
      <c r="S7" s="169"/>
      <c r="T7" s="170"/>
      <c r="U7" s="72"/>
      <c r="V7" s="77"/>
      <c r="W7" s="79">
        <f t="shared" ref="W7:W11" si="0">SUM(D7:V7)</f>
        <v>0</v>
      </c>
    </row>
    <row r="8" spans="2:24">
      <c r="B8" s="181">
        <v>2</v>
      </c>
      <c r="C8" s="179"/>
      <c r="D8" s="119"/>
      <c r="E8" s="136"/>
      <c r="F8" s="114"/>
      <c r="G8" s="70"/>
      <c r="H8" s="75"/>
      <c r="I8" s="76"/>
      <c r="J8" s="76"/>
      <c r="K8" s="105"/>
      <c r="L8" s="149"/>
      <c r="M8" s="102"/>
      <c r="N8" s="166"/>
      <c r="O8" s="166"/>
      <c r="P8" s="167"/>
      <c r="Q8" s="166"/>
      <c r="R8" s="168"/>
      <c r="S8" s="169"/>
      <c r="T8" s="171"/>
      <c r="U8" s="72"/>
      <c r="V8" s="77"/>
      <c r="W8" s="79">
        <f t="shared" si="0"/>
        <v>0</v>
      </c>
    </row>
    <row r="9" spans="2:24">
      <c r="B9" s="182">
        <v>3</v>
      </c>
      <c r="C9" s="179"/>
      <c r="D9" s="119"/>
      <c r="E9" s="163"/>
      <c r="F9" s="114"/>
      <c r="G9" s="70"/>
      <c r="H9" s="75"/>
      <c r="I9" s="76"/>
      <c r="J9" s="76"/>
      <c r="K9" s="105"/>
      <c r="L9" s="102"/>
      <c r="M9" s="102"/>
      <c r="N9" s="166"/>
      <c r="O9" s="166"/>
      <c r="P9" s="167"/>
      <c r="Q9" s="166"/>
      <c r="R9" s="168"/>
      <c r="S9" s="171"/>
      <c r="T9" s="170"/>
      <c r="U9" s="164"/>
      <c r="V9" s="165"/>
      <c r="W9" s="79">
        <f t="shared" si="0"/>
        <v>0</v>
      </c>
    </row>
    <row r="10" spans="2:24">
      <c r="B10" s="182">
        <v>4</v>
      </c>
      <c r="C10" s="185"/>
      <c r="D10" s="119"/>
      <c r="E10" s="160"/>
      <c r="F10" s="114"/>
      <c r="G10" s="70"/>
      <c r="H10" s="75"/>
      <c r="I10" s="76"/>
      <c r="J10" s="76"/>
      <c r="K10" s="105"/>
      <c r="L10" s="102"/>
      <c r="M10" s="102"/>
      <c r="N10" s="166"/>
      <c r="O10" s="166"/>
      <c r="P10" s="167"/>
      <c r="Q10" s="172"/>
      <c r="R10" s="168"/>
      <c r="S10" s="171"/>
      <c r="T10" s="170"/>
      <c r="U10" s="161"/>
      <c r="V10" s="162"/>
      <c r="W10" s="79">
        <f t="shared" si="0"/>
        <v>0</v>
      </c>
    </row>
    <row r="11" spans="2:24" ht="15" thickBot="1">
      <c r="B11" s="183">
        <v>5</v>
      </c>
      <c r="C11" s="184"/>
      <c r="D11" s="119"/>
      <c r="E11" s="137"/>
      <c r="F11" s="70"/>
      <c r="G11" s="70"/>
      <c r="H11" s="75"/>
      <c r="I11" s="76"/>
      <c r="J11" s="76"/>
      <c r="K11" s="105"/>
      <c r="L11" s="102"/>
      <c r="M11" s="102"/>
      <c r="N11" s="71"/>
      <c r="O11" s="71"/>
      <c r="P11" s="72"/>
      <c r="Q11" s="42"/>
      <c r="R11" s="73"/>
      <c r="S11" s="130"/>
      <c r="T11" s="131"/>
      <c r="U11" s="132"/>
      <c r="V11" s="117"/>
      <c r="W11" s="79">
        <f t="shared" si="0"/>
        <v>0</v>
      </c>
    </row>
    <row r="12" spans="2:24" ht="14.4" customHeight="1" thickBot="1">
      <c r="B12" s="68"/>
      <c r="C12" s="91" t="s">
        <v>43</v>
      </c>
      <c r="D12" s="100">
        <f t="shared" ref="D12:W12" si="1">SUM(D7:D11)</f>
        <v>0</v>
      </c>
      <c r="E12" s="100">
        <f t="shared" si="1"/>
        <v>0</v>
      </c>
      <c r="F12" s="100">
        <f t="shared" si="1"/>
        <v>0</v>
      </c>
      <c r="G12" s="100">
        <f t="shared" si="1"/>
        <v>0</v>
      </c>
      <c r="H12" s="100">
        <f t="shared" si="1"/>
        <v>0</v>
      </c>
      <c r="I12" s="100">
        <f t="shared" si="1"/>
        <v>0</v>
      </c>
      <c r="J12" s="100">
        <f t="shared" si="1"/>
        <v>0</v>
      </c>
      <c r="K12" s="100">
        <f t="shared" si="1"/>
        <v>0</v>
      </c>
      <c r="L12" s="100">
        <f t="shared" si="1"/>
        <v>0</v>
      </c>
      <c r="M12" s="100">
        <f t="shared" si="1"/>
        <v>0</v>
      </c>
      <c r="N12" s="100">
        <f t="shared" si="1"/>
        <v>0</v>
      </c>
      <c r="O12" s="100">
        <f t="shared" si="1"/>
        <v>0</v>
      </c>
      <c r="P12" s="100">
        <f t="shared" si="1"/>
        <v>0</v>
      </c>
      <c r="Q12" s="100">
        <f t="shared" si="1"/>
        <v>0</v>
      </c>
      <c r="R12" s="100">
        <f t="shared" si="1"/>
        <v>0</v>
      </c>
      <c r="S12" s="101">
        <f t="shared" si="1"/>
        <v>0</v>
      </c>
      <c r="T12" s="101">
        <f t="shared" si="1"/>
        <v>0</v>
      </c>
      <c r="U12" s="101">
        <f t="shared" si="1"/>
        <v>0</v>
      </c>
      <c r="V12" s="101">
        <f t="shared" si="1"/>
        <v>0</v>
      </c>
      <c r="W12" s="104">
        <f t="shared" si="1"/>
        <v>0</v>
      </c>
    </row>
    <row r="13" spans="2:24" ht="14.4" customHeight="1" thickBot="1">
      <c r="B13" s="107"/>
      <c r="C13" s="108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3"/>
      <c r="P13" s="92"/>
      <c r="Q13" s="92"/>
      <c r="R13" s="92"/>
      <c r="S13" s="92"/>
      <c r="T13" s="94"/>
      <c r="U13" s="94"/>
      <c r="V13" s="94"/>
      <c r="W13" s="99"/>
      <c r="X13" s="50"/>
    </row>
    <row r="14" spans="2:24" ht="15" thickBot="1">
      <c r="B14" s="31"/>
      <c r="C14" s="31"/>
      <c r="D14" s="44"/>
      <c r="E14" s="60"/>
      <c r="F14" s="60"/>
      <c r="G14" s="60"/>
      <c r="H14" s="45"/>
      <c r="I14" s="45"/>
      <c r="J14" s="45"/>
      <c r="K14" s="45"/>
      <c r="L14" s="45" t="s">
        <v>50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61"/>
    </row>
    <row r="15" spans="2:24" ht="15" thickBot="1">
      <c r="B15" s="10" t="s">
        <v>2</v>
      </c>
      <c r="C15" s="10" t="s">
        <v>3</v>
      </c>
      <c r="D15" s="11" t="s">
        <v>4</v>
      </c>
      <c r="E15" s="12" t="s">
        <v>45</v>
      </c>
      <c r="F15" s="12" t="s">
        <v>46</v>
      </c>
      <c r="G15" s="12" t="s">
        <v>48</v>
      </c>
      <c r="H15" s="13" t="s">
        <v>5</v>
      </c>
      <c r="I15" s="14" t="s">
        <v>6</v>
      </c>
      <c r="J15" s="14"/>
      <c r="K15" s="14"/>
      <c r="L15" s="14" t="s">
        <v>7</v>
      </c>
      <c r="M15" s="14" t="s">
        <v>7</v>
      </c>
      <c r="N15" s="15" t="s">
        <v>8</v>
      </c>
      <c r="O15" s="12" t="s">
        <v>47</v>
      </c>
      <c r="P15" s="13" t="s">
        <v>9</v>
      </c>
      <c r="Q15" s="16" t="s">
        <v>10</v>
      </c>
      <c r="R15" s="16" t="s">
        <v>11</v>
      </c>
      <c r="S15" s="16" t="s">
        <v>12</v>
      </c>
      <c r="T15" s="17" t="s">
        <v>13</v>
      </c>
      <c r="U15" s="18" t="s">
        <v>14</v>
      </c>
      <c r="V15" s="19"/>
      <c r="W15" s="20" t="s">
        <v>15</v>
      </c>
    </row>
    <row r="16" spans="2:24" ht="15" thickBot="1">
      <c r="B16" s="21"/>
      <c r="C16" s="21"/>
      <c r="D16" s="11"/>
      <c r="E16" s="146"/>
      <c r="F16" s="146"/>
      <c r="G16" s="147"/>
      <c r="H16" s="23"/>
      <c r="I16" s="148"/>
      <c r="J16" s="148"/>
      <c r="K16" s="148"/>
      <c r="L16" s="148"/>
      <c r="M16" s="148"/>
      <c r="N16" s="11"/>
      <c r="O16" s="146"/>
      <c r="P16" s="23"/>
      <c r="Q16" s="28"/>
      <c r="R16" s="28"/>
      <c r="S16" s="28"/>
      <c r="T16" s="17" t="s">
        <v>19</v>
      </c>
      <c r="U16" s="18" t="s">
        <v>20</v>
      </c>
      <c r="V16" s="29" t="s">
        <v>21</v>
      </c>
      <c r="W16" s="30"/>
    </row>
    <row r="17" spans="2:23" ht="24.6" thickBot="1">
      <c r="B17" s="31"/>
      <c r="C17" s="47"/>
      <c r="D17" s="32" t="s">
        <v>22</v>
      </c>
      <c r="E17" s="33" t="s">
        <v>23</v>
      </c>
      <c r="F17" s="33" t="s">
        <v>24</v>
      </c>
      <c r="G17" s="112" t="s">
        <v>49</v>
      </c>
      <c r="H17" s="34" t="s">
        <v>25</v>
      </c>
      <c r="I17" s="35" t="s">
        <v>26</v>
      </c>
      <c r="J17" s="36" t="s">
        <v>27</v>
      </c>
      <c r="K17" s="37" t="s">
        <v>28</v>
      </c>
      <c r="L17" s="32" t="s">
        <v>29</v>
      </c>
      <c r="M17" s="38" t="s">
        <v>30</v>
      </c>
      <c r="N17" s="32" t="s">
        <v>31</v>
      </c>
      <c r="O17" s="33" t="s">
        <v>32</v>
      </c>
      <c r="P17" s="34" t="s">
        <v>33</v>
      </c>
      <c r="Q17" s="39" t="s">
        <v>34</v>
      </c>
      <c r="R17" s="39" t="s">
        <v>35</v>
      </c>
      <c r="S17" s="39" t="s">
        <v>36</v>
      </c>
      <c r="T17" s="48" t="s">
        <v>37</v>
      </c>
      <c r="U17" s="74" t="s">
        <v>38</v>
      </c>
      <c r="V17" s="40"/>
      <c r="W17" s="41"/>
    </row>
    <row r="18" spans="2:23" ht="14.4" customHeight="1" thickBot="1">
      <c r="B18" s="106">
        <v>1</v>
      </c>
      <c r="C18" s="138"/>
      <c r="D18" s="11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21"/>
      <c r="V18" s="122"/>
      <c r="W18" s="103">
        <f t="shared" ref="W18:W47" si="2">SUM(D18:V18)</f>
        <v>0</v>
      </c>
    </row>
    <row r="19" spans="2:23" ht="15.6" customHeight="1" thickBot="1">
      <c r="B19" s="118">
        <f>SUM(B18+1)</f>
        <v>2</v>
      </c>
      <c r="C19" s="133" t="s">
        <v>58</v>
      </c>
      <c r="D19" s="124"/>
      <c r="E19" s="173">
        <v>382.96</v>
      </c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4"/>
      <c r="S19" s="173"/>
      <c r="T19" s="173"/>
      <c r="U19" s="121"/>
      <c r="V19" s="123"/>
      <c r="W19" s="103">
        <f t="shared" si="2"/>
        <v>382.96</v>
      </c>
    </row>
    <row r="20" spans="2:23" ht="14.4" customHeight="1" thickBot="1">
      <c r="B20" s="118">
        <f t="shared" ref="B20:B41" si="3">SUM(B19+1)</f>
        <v>3</v>
      </c>
      <c r="C20" s="133" t="s">
        <v>55</v>
      </c>
      <c r="D20" s="120"/>
      <c r="E20" s="173"/>
      <c r="F20" s="173">
        <v>48.14</v>
      </c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21"/>
      <c r="V20" s="123"/>
      <c r="W20" s="103">
        <f t="shared" si="2"/>
        <v>48.14</v>
      </c>
    </row>
    <row r="21" spans="2:23" ht="14.4" customHeight="1" thickBot="1">
      <c r="B21" s="118">
        <f t="shared" si="3"/>
        <v>4</v>
      </c>
      <c r="C21" s="133" t="s">
        <v>59</v>
      </c>
      <c r="D21" s="120"/>
      <c r="E21" s="173">
        <v>331.42</v>
      </c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21"/>
      <c r="V21" s="123"/>
      <c r="W21" s="103">
        <f t="shared" si="2"/>
        <v>331.42</v>
      </c>
    </row>
    <row r="22" spans="2:23" ht="14.4" customHeight="1" thickBot="1">
      <c r="B22" s="118">
        <f t="shared" si="3"/>
        <v>5</v>
      </c>
      <c r="C22" s="133" t="s">
        <v>60</v>
      </c>
      <c r="D22" s="120"/>
      <c r="E22" s="173"/>
      <c r="F22" s="173"/>
      <c r="G22" s="173"/>
      <c r="H22" s="173">
        <v>128.66999999999999</v>
      </c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21"/>
      <c r="V22" s="123"/>
      <c r="W22" s="103">
        <f t="shared" si="2"/>
        <v>128.66999999999999</v>
      </c>
    </row>
    <row r="23" spans="2:23" ht="14.4" customHeight="1" thickBot="1">
      <c r="B23" s="118">
        <f t="shared" si="3"/>
        <v>6</v>
      </c>
      <c r="C23" s="133" t="s">
        <v>56</v>
      </c>
      <c r="D23" s="120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>
        <v>590.66999999999996</v>
      </c>
      <c r="T23" s="173"/>
      <c r="U23" s="121"/>
      <c r="V23" s="123"/>
      <c r="W23" s="103">
        <f t="shared" si="2"/>
        <v>590.66999999999996</v>
      </c>
    </row>
    <row r="24" spans="2:23" ht="14.4" customHeight="1" thickBot="1">
      <c r="B24" s="118">
        <f t="shared" si="3"/>
        <v>7</v>
      </c>
      <c r="C24" s="186" t="s">
        <v>61</v>
      </c>
      <c r="D24" s="120"/>
      <c r="E24" s="173"/>
      <c r="F24" s="173"/>
      <c r="G24" s="173"/>
      <c r="H24" s="174">
        <v>151.44999999999999</v>
      </c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21"/>
      <c r="V24" s="123"/>
      <c r="W24" s="103">
        <f t="shared" si="2"/>
        <v>151.44999999999999</v>
      </c>
    </row>
    <row r="25" spans="2:23" ht="14.4" customHeight="1" thickBot="1">
      <c r="B25" s="118">
        <f t="shared" si="3"/>
        <v>8</v>
      </c>
      <c r="C25" s="133" t="s">
        <v>52</v>
      </c>
      <c r="D25" s="120"/>
      <c r="E25" s="173"/>
      <c r="F25" s="173"/>
      <c r="G25" s="173"/>
      <c r="H25" s="173"/>
      <c r="I25" s="173">
        <v>744.17</v>
      </c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21"/>
      <c r="V25" s="123"/>
      <c r="W25" s="103">
        <f t="shared" si="2"/>
        <v>744.17</v>
      </c>
    </row>
    <row r="26" spans="2:23" ht="14.4" customHeight="1" thickBot="1">
      <c r="B26" s="118">
        <f t="shared" si="3"/>
        <v>9</v>
      </c>
      <c r="C26" s="186" t="s">
        <v>53</v>
      </c>
      <c r="D26" s="120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>
        <v>78.84</v>
      </c>
      <c r="T26" s="173"/>
      <c r="U26" s="121"/>
      <c r="V26" s="123"/>
      <c r="W26" s="103">
        <f t="shared" si="2"/>
        <v>78.84</v>
      </c>
    </row>
    <row r="27" spans="2:23" ht="14.4" customHeight="1" thickBot="1">
      <c r="B27" s="118">
        <f t="shared" si="3"/>
        <v>10</v>
      </c>
      <c r="C27" s="133" t="s">
        <v>62</v>
      </c>
      <c r="D27" s="120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>
        <v>89.9</v>
      </c>
      <c r="T27" s="173"/>
      <c r="U27" s="121"/>
      <c r="V27" s="123"/>
      <c r="W27" s="103">
        <f t="shared" si="2"/>
        <v>89.9</v>
      </c>
    </row>
    <row r="28" spans="2:23" ht="14.4" customHeight="1" thickBot="1">
      <c r="B28" s="118">
        <f t="shared" si="3"/>
        <v>11</v>
      </c>
      <c r="C28" s="133" t="s">
        <v>63</v>
      </c>
      <c r="D28" s="120"/>
      <c r="E28" s="173"/>
      <c r="F28" s="173"/>
      <c r="G28" s="173"/>
      <c r="H28" s="173">
        <v>1.26</v>
      </c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21"/>
      <c r="V28" s="123"/>
      <c r="W28" s="103">
        <f t="shared" si="2"/>
        <v>1.26</v>
      </c>
    </row>
    <row r="29" spans="2:23" ht="14.4" customHeight="1" thickBot="1">
      <c r="B29" s="118">
        <f t="shared" si="3"/>
        <v>12</v>
      </c>
      <c r="C29" s="187" t="s">
        <v>64</v>
      </c>
      <c r="D29" s="120"/>
      <c r="E29" s="173">
        <v>66.849999999999994</v>
      </c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>
        <v>47.75</v>
      </c>
      <c r="T29" s="173"/>
      <c r="U29" s="121"/>
      <c r="V29" s="123"/>
      <c r="W29" s="103">
        <f t="shared" si="2"/>
        <v>114.6</v>
      </c>
    </row>
    <row r="30" spans="2:23" ht="14.4" customHeight="1" thickBot="1">
      <c r="B30" s="118">
        <f t="shared" si="3"/>
        <v>13</v>
      </c>
      <c r="C30" s="186" t="s">
        <v>65</v>
      </c>
      <c r="D30" s="120"/>
      <c r="E30" s="173">
        <v>89.26</v>
      </c>
      <c r="F30" s="173">
        <v>55.71</v>
      </c>
      <c r="G30" s="173"/>
      <c r="H30" s="173"/>
      <c r="I30" s="173"/>
      <c r="J30" s="173"/>
      <c r="K30" s="173"/>
      <c r="L30" s="173"/>
      <c r="M30" s="173"/>
      <c r="N30" s="173"/>
      <c r="O30" s="190">
        <v>2.4900000000000002</v>
      </c>
      <c r="P30" s="173"/>
      <c r="Q30" s="173"/>
      <c r="R30" s="173"/>
      <c r="S30" s="173">
        <v>74.180000000000007</v>
      </c>
      <c r="T30" s="173"/>
      <c r="U30" s="121"/>
      <c r="V30" s="123"/>
      <c r="W30" s="103">
        <f t="shared" si="2"/>
        <v>221.64000000000001</v>
      </c>
    </row>
    <row r="31" spans="2:23" ht="18" customHeight="1" thickBot="1">
      <c r="B31" s="118">
        <f t="shared" si="3"/>
        <v>14</v>
      </c>
      <c r="C31" s="133" t="s">
        <v>63</v>
      </c>
      <c r="D31" s="120"/>
      <c r="E31" s="173"/>
      <c r="F31" s="173"/>
      <c r="G31" s="173"/>
      <c r="H31" s="173">
        <v>125.37</v>
      </c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21"/>
      <c r="V31" s="123"/>
      <c r="W31" s="103">
        <f t="shared" si="2"/>
        <v>125.37</v>
      </c>
    </row>
    <row r="32" spans="2:23" ht="14.4" customHeight="1" thickBot="1">
      <c r="B32" s="118">
        <f t="shared" si="3"/>
        <v>15</v>
      </c>
      <c r="C32" s="133"/>
      <c r="D32" s="120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4"/>
      <c r="T32" s="173"/>
      <c r="U32" s="121"/>
      <c r="V32" s="123"/>
      <c r="W32" s="103">
        <f t="shared" si="2"/>
        <v>0</v>
      </c>
    </row>
    <row r="33" spans="2:23" ht="14.4" customHeight="1" thickBot="1">
      <c r="B33" s="118">
        <f t="shared" si="3"/>
        <v>16</v>
      </c>
      <c r="C33" s="133"/>
      <c r="D33" s="120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21"/>
      <c r="V33" s="123"/>
      <c r="W33" s="103">
        <f t="shared" si="2"/>
        <v>0</v>
      </c>
    </row>
    <row r="34" spans="2:23" ht="14.4" customHeight="1" thickBot="1">
      <c r="B34" s="118">
        <f t="shared" si="3"/>
        <v>17</v>
      </c>
      <c r="C34" s="133"/>
      <c r="D34" s="120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21"/>
      <c r="V34" s="123"/>
      <c r="W34" s="103">
        <f t="shared" si="2"/>
        <v>0</v>
      </c>
    </row>
    <row r="35" spans="2:23" ht="14.4" customHeight="1" thickBot="1">
      <c r="B35" s="118">
        <f t="shared" si="3"/>
        <v>18</v>
      </c>
      <c r="C35" s="133"/>
      <c r="D35" s="120"/>
      <c r="E35" s="173"/>
      <c r="F35" s="174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21"/>
      <c r="V35" s="123"/>
      <c r="W35" s="103">
        <f t="shared" si="2"/>
        <v>0</v>
      </c>
    </row>
    <row r="36" spans="2:23" ht="14.4" customHeight="1" thickBot="1">
      <c r="B36" s="118">
        <f t="shared" si="3"/>
        <v>19</v>
      </c>
      <c r="C36" s="133"/>
      <c r="D36" s="120"/>
      <c r="E36" s="173"/>
      <c r="F36" s="173"/>
      <c r="G36" s="173"/>
      <c r="H36" s="173"/>
      <c r="I36" s="173"/>
      <c r="J36" s="188"/>
      <c r="K36" s="189"/>
      <c r="L36" s="173"/>
      <c r="M36" s="173"/>
      <c r="N36" s="173"/>
      <c r="O36" s="173"/>
      <c r="P36" s="173"/>
      <c r="Q36" s="173"/>
      <c r="R36" s="173"/>
      <c r="S36" s="173"/>
      <c r="T36" s="173"/>
      <c r="U36" s="121"/>
      <c r="V36" s="123"/>
      <c r="W36" s="103">
        <f t="shared" si="2"/>
        <v>0</v>
      </c>
    </row>
    <row r="37" spans="2:23" ht="14.4" customHeight="1" thickBot="1">
      <c r="B37" s="118">
        <f t="shared" si="3"/>
        <v>20</v>
      </c>
      <c r="C37" s="186"/>
      <c r="D37" s="120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21"/>
      <c r="V37" s="123"/>
      <c r="W37" s="103">
        <f t="shared" si="2"/>
        <v>0</v>
      </c>
    </row>
    <row r="38" spans="2:23" ht="14.4" customHeight="1" thickBot="1">
      <c r="B38" s="118">
        <f t="shared" si="3"/>
        <v>21</v>
      </c>
      <c r="C38" s="133"/>
      <c r="D38" s="120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21"/>
      <c r="V38" s="123"/>
      <c r="W38" s="103">
        <f t="shared" si="2"/>
        <v>0</v>
      </c>
    </row>
    <row r="39" spans="2:23" ht="14.4" customHeight="1" thickBot="1">
      <c r="B39" s="118">
        <f t="shared" si="3"/>
        <v>22</v>
      </c>
      <c r="C39" s="133"/>
      <c r="D39" s="120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21"/>
      <c r="V39" s="123"/>
      <c r="W39" s="103">
        <f t="shared" si="2"/>
        <v>0</v>
      </c>
    </row>
    <row r="40" spans="2:23" ht="14.4" customHeight="1" thickBot="1">
      <c r="B40" s="118">
        <f t="shared" si="3"/>
        <v>23</v>
      </c>
      <c r="C40" s="133"/>
      <c r="D40" s="120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21"/>
      <c r="V40" s="123"/>
      <c r="W40" s="103">
        <f t="shared" si="2"/>
        <v>0</v>
      </c>
    </row>
    <row r="41" spans="2:23" ht="14.4" customHeight="1" thickBot="1">
      <c r="B41" s="118">
        <f t="shared" si="3"/>
        <v>24</v>
      </c>
      <c r="C41" s="133"/>
      <c r="D41" s="120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21"/>
      <c r="V41" s="123"/>
      <c r="W41" s="103">
        <f t="shared" si="2"/>
        <v>0</v>
      </c>
    </row>
    <row r="42" spans="2:23" ht="14.4" customHeight="1" thickBot="1">
      <c r="B42" s="118"/>
      <c r="C42" s="187"/>
      <c r="D42" s="120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21"/>
      <c r="V42" s="123"/>
      <c r="W42" s="103">
        <f t="shared" si="2"/>
        <v>0</v>
      </c>
    </row>
    <row r="43" spans="2:23" ht="14.4" customHeight="1" thickBot="1">
      <c r="B43" s="118"/>
      <c r="C43" s="133"/>
      <c r="D43" s="120"/>
      <c r="E43" s="127"/>
      <c r="F43" s="127"/>
      <c r="G43" s="127"/>
      <c r="H43" s="121"/>
      <c r="I43" s="121"/>
      <c r="J43" s="128"/>
      <c r="K43" s="127"/>
      <c r="L43" s="121"/>
      <c r="M43" s="121"/>
      <c r="N43" s="121"/>
      <c r="O43" s="127"/>
      <c r="P43" s="127"/>
      <c r="Q43" s="127"/>
      <c r="R43" s="127"/>
      <c r="S43" s="127"/>
      <c r="T43" s="121"/>
      <c r="U43" s="121"/>
      <c r="V43" s="123"/>
      <c r="W43" s="103">
        <f t="shared" si="2"/>
        <v>0</v>
      </c>
    </row>
    <row r="44" spans="2:23" ht="14.4" customHeight="1" thickBot="1">
      <c r="B44" s="118"/>
      <c r="C44" s="126"/>
      <c r="D44" s="120"/>
      <c r="E44" s="127"/>
      <c r="F44" s="127"/>
      <c r="G44" s="127"/>
      <c r="H44" s="127"/>
      <c r="I44" s="121"/>
      <c r="J44" s="127"/>
      <c r="K44" s="128"/>
      <c r="L44" s="121"/>
      <c r="M44" s="121"/>
      <c r="N44" s="121"/>
      <c r="O44" s="127"/>
      <c r="P44" s="127"/>
      <c r="Q44" s="127"/>
      <c r="R44" s="127"/>
      <c r="S44" s="127"/>
      <c r="T44" s="121"/>
      <c r="U44" s="121"/>
      <c r="V44" s="123"/>
      <c r="W44" s="103">
        <f t="shared" si="2"/>
        <v>0</v>
      </c>
    </row>
    <row r="45" spans="2:23" ht="14.4" customHeight="1" thickBot="1">
      <c r="B45" s="84"/>
      <c r="C45" s="139"/>
      <c r="D45" s="140"/>
      <c r="E45" s="141"/>
      <c r="F45" s="141"/>
      <c r="G45" s="141"/>
      <c r="H45" s="141"/>
      <c r="I45" s="142"/>
      <c r="J45" s="141"/>
      <c r="K45" s="143"/>
      <c r="L45" s="142"/>
      <c r="M45" s="142"/>
      <c r="N45" s="142"/>
      <c r="O45" s="141"/>
      <c r="P45" s="141"/>
      <c r="Q45" s="141"/>
      <c r="R45" s="141"/>
      <c r="S45" s="141"/>
      <c r="T45" s="142"/>
      <c r="U45" s="142"/>
      <c r="V45" s="144"/>
      <c r="W45" s="145">
        <f t="shared" si="2"/>
        <v>0</v>
      </c>
    </row>
    <row r="46" spans="2:23" ht="14.4" customHeight="1" thickBot="1">
      <c r="B46" s="107"/>
      <c r="C46" s="154"/>
      <c r="D46" s="155"/>
      <c r="E46" s="156"/>
      <c r="F46" s="156"/>
      <c r="G46" s="156"/>
      <c r="H46" s="157"/>
      <c r="I46" s="157"/>
      <c r="J46" s="156"/>
      <c r="K46" s="158"/>
      <c r="L46" s="157"/>
      <c r="M46" s="157"/>
      <c r="N46" s="157"/>
      <c r="O46" s="157"/>
      <c r="P46" s="157"/>
      <c r="Q46" s="157"/>
      <c r="R46" s="157"/>
      <c r="S46" s="156"/>
      <c r="T46" s="157"/>
      <c r="U46" s="157"/>
      <c r="V46" s="157"/>
      <c r="W46" s="159"/>
    </row>
    <row r="47" spans="2:23" ht="14.4" customHeight="1" thickBot="1">
      <c r="B47" s="118"/>
      <c r="C47" s="150"/>
      <c r="D47" s="113"/>
      <c r="E47" s="151"/>
      <c r="F47" s="151"/>
      <c r="G47" s="151"/>
      <c r="H47" s="151"/>
      <c r="I47" s="151"/>
      <c r="J47" s="151"/>
      <c r="K47" s="151"/>
      <c r="L47" s="152"/>
      <c r="M47" s="151"/>
      <c r="N47" s="151"/>
      <c r="O47" s="151"/>
      <c r="P47" s="151"/>
      <c r="Q47" s="151"/>
      <c r="R47" s="151"/>
      <c r="S47" s="151"/>
      <c r="T47" s="151"/>
      <c r="U47" s="151"/>
      <c r="V47" s="123"/>
      <c r="W47" s="153">
        <f t="shared" si="2"/>
        <v>0</v>
      </c>
    </row>
    <row r="48" spans="2:23" ht="14.4" customHeight="1" thickBot="1">
      <c r="B48" s="95"/>
      <c r="C48" s="96" t="s">
        <v>39</v>
      </c>
      <c r="D48" s="104">
        <f t="shared" ref="D48:W48" si="4">SUM(D18:D47)</f>
        <v>0</v>
      </c>
      <c r="E48" s="104">
        <f t="shared" si="4"/>
        <v>870.49</v>
      </c>
      <c r="F48" s="104">
        <f t="shared" si="4"/>
        <v>103.85</v>
      </c>
      <c r="G48" s="104">
        <f t="shared" si="4"/>
        <v>0</v>
      </c>
      <c r="H48" s="104">
        <f t="shared" si="4"/>
        <v>406.75</v>
      </c>
      <c r="I48" s="177">
        <f t="shared" si="4"/>
        <v>744.17</v>
      </c>
      <c r="J48" s="104">
        <f t="shared" si="4"/>
        <v>0</v>
      </c>
      <c r="K48" s="104">
        <f t="shared" si="4"/>
        <v>0</v>
      </c>
      <c r="L48" s="104">
        <f t="shared" si="4"/>
        <v>0</v>
      </c>
      <c r="M48" s="104">
        <f t="shared" si="4"/>
        <v>0</v>
      </c>
      <c r="N48" s="104">
        <f t="shared" si="4"/>
        <v>0</v>
      </c>
      <c r="O48" s="104">
        <f t="shared" si="4"/>
        <v>2.4900000000000002</v>
      </c>
      <c r="P48" s="104">
        <f t="shared" si="4"/>
        <v>0</v>
      </c>
      <c r="Q48" s="104">
        <f t="shared" si="4"/>
        <v>0</v>
      </c>
      <c r="R48" s="104">
        <f t="shared" si="4"/>
        <v>0</v>
      </c>
      <c r="S48" s="104">
        <f t="shared" si="4"/>
        <v>881.33999999999992</v>
      </c>
      <c r="T48" s="104">
        <f t="shared" si="4"/>
        <v>0</v>
      </c>
      <c r="U48" s="104">
        <f t="shared" si="4"/>
        <v>0</v>
      </c>
      <c r="V48" s="104">
        <f t="shared" si="4"/>
        <v>0</v>
      </c>
      <c r="W48" s="104">
        <f t="shared" si="4"/>
        <v>3009.09</v>
      </c>
    </row>
    <row r="49" spans="2:23" ht="15" thickBot="1">
      <c r="B49" s="69"/>
      <c r="C49" s="69"/>
      <c r="D49" s="44"/>
      <c r="E49" s="60"/>
      <c r="F49" s="60"/>
      <c r="G49" s="60"/>
      <c r="H49" s="45"/>
      <c r="I49" s="45"/>
      <c r="J49" s="45"/>
      <c r="K49" s="45"/>
      <c r="L49" s="45" t="s">
        <v>41</v>
      </c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61"/>
    </row>
    <row r="50" spans="2:23" ht="15" thickBot="1">
      <c r="B50" s="10" t="s">
        <v>2</v>
      </c>
      <c r="C50" s="10" t="s">
        <v>3</v>
      </c>
      <c r="D50" s="11" t="s">
        <v>4</v>
      </c>
      <c r="E50" s="12" t="s">
        <v>45</v>
      </c>
      <c r="F50" s="12" t="s">
        <v>46</v>
      </c>
      <c r="G50" s="12" t="s">
        <v>48</v>
      </c>
      <c r="H50" s="13" t="s">
        <v>5</v>
      </c>
      <c r="I50" s="14" t="s">
        <v>6</v>
      </c>
      <c r="J50" s="14"/>
      <c r="K50" s="14"/>
      <c r="L50" s="14" t="s">
        <v>7</v>
      </c>
      <c r="M50" s="14" t="s">
        <v>7</v>
      </c>
      <c r="N50" s="15" t="s">
        <v>8</v>
      </c>
      <c r="O50" s="12" t="s">
        <v>47</v>
      </c>
      <c r="P50" s="13" t="s">
        <v>9</v>
      </c>
      <c r="Q50" s="16" t="s">
        <v>10</v>
      </c>
      <c r="R50" s="16" t="s">
        <v>11</v>
      </c>
      <c r="S50" s="16" t="s">
        <v>12</v>
      </c>
      <c r="T50" s="17" t="s">
        <v>13</v>
      </c>
      <c r="U50" s="18" t="s">
        <v>14</v>
      </c>
      <c r="V50" s="19"/>
      <c r="W50" s="20" t="s">
        <v>15</v>
      </c>
    </row>
    <row r="51" spans="2:23" ht="24.6" thickBot="1">
      <c r="B51" s="31"/>
      <c r="C51" s="47"/>
      <c r="D51" s="32" t="s">
        <v>22</v>
      </c>
      <c r="E51" s="33" t="s">
        <v>23</v>
      </c>
      <c r="F51" s="33" t="s">
        <v>24</v>
      </c>
      <c r="G51" s="112" t="s">
        <v>49</v>
      </c>
      <c r="H51" s="34" t="s">
        <v>25</v>
      </c>
      <c r="I51" s="35" t="s">
        <v>26</v>
      </c>
      <c r="J51" s="36" t="s">
        <v>27</v>
      </c>
      <c r="K51" s="37" t="s">
        <v>28</v>
      </c>
      <c r="L51" s="32" t="s">
        <v>29</v>
      </c>
      <c r="M51" s="38" t="s">
        <v>30</v>
      </c>
      <c r="N51" s="32" t="s">
        <v>31</v>
      </c>
      <c r="O51" s="33" t="s">
        <v>32</v>
      </c>
      <c r="P51" s="34" t="s">
        <v>33</v>
      </c>
      <c r="Q51" s="39" t="s">
        <v>34</v>
      </c>
      <c r="R51" s="39" t="s">
        <v>35</v>
      </c>
      <c r="S51" s="39" t="s">
        <v>36</v>
      </c>
      <c r="T51" s="48" t="s">
        <v>37</v>
      </c>
      <c r="U51" s="49" t="s">
        <v>38</v>
      </c>
      <c r="V51" s="40"/>
      <c r="W51" s="41"/>
    </row>
    <row r="52" spans="2:23" ht="14.4" customHeight="1" thickBot="1">
      <c r="B52" s="84"/>
      <c r="C52" s="82"/>
      <c r="D52" s="85"/>
      <c r="E52" s="175"/>
      <c r="F52" s="175"/>
      <c r="G52" s="175"/>
      <c r="H52" s="175"/>
      <c r="I52" s="87"/>
      <c r="J52" s="87"/>
      <c r="K52" s="87"/>
      <c r="L52" s="87"/>
      <c r="M52" s="87"/>
      <c r="N52" s="87"/>
      <c r="O52" s="176"/>
      <c r="P52" s="86"/>
      <c r="Q52" s="86"/>
      <c r="R52" s="130"/>
      <c r="S52" s="125"/>
      <c r="T52" s="88"/>
      <c r="U52" s="89"/>
      <c r="V52" s="90"/>
      <c r="W52" s="129">
        <f t="shared" ref="W52" si="5">SUM(D52:V52)</f>
        <v>0</v>
      </c>
    </row>
    <row r="53" spans="2:23" ht="13.8" customHeight="1" thickBot="1">
      <c r="B53" s="68"/>
      <c r="C53" s="97" t="s">
        <v>39</v>
      </c>
      <c r="D53" s="83">
        <f t="shared" ref="D53:W53" si="6">SUM(D52:D52)</f>
        <v>0</v>
      </c>
      <c r="E53" s="83">
        <f t="shared" si="6"/>
        <v>0</v>
      </c>
      <c r="F53" s="83">
        <f t="shared" si="6"/>
        <v>0</v>
      </c>
      <c r="G53" s="83">
        <f t="shared" si="6"/>
        <v>0</v>
      </c>
      <c r="H53" s="83">
        <f t="shared" si="6"/>
        <v>0</v>
      </c>
      <c r="I53" s="83">
        <f t="shared" si="6"/>
        <v>0</v>
      </c>
      <c r="J53" s="83">
        <f t="shared" si="6"/>
        <v>0</v>
      </c>
      <c r="K53" s="83">
        <f t="shared" si="6"/>
        <v>0</v>
      </c>
      <c r="L53" s="83">
        <f t="shared" si="6"/>
        <v>0</v>
      </c>
      <c r="M53" s="83">
        <f t="shared" si="6"/>
        <v>0</v>
      </c>
      <c r="N53" s="83">
        <f t="shared" si="6"/>
        <v>0</v>
      </c>
      <c r="O53" s="83">
        <f t="shared" si="6"/>
        <v>0</v>
      </c>
      <c r="P53" s="83">
        <f t="shared" si="6"/>
        <v>0</v>
      </c>
      <c r="Q53" s="83">
        <f t="shared" si="6"/>
        <v>0</v>
      </c>
      <c r="R53" s="83">
        <f t="shared" si="6"/>
        <v>0</v>
      </c>
      <c r="S53" s="83">
        <f t="shared" si="6"/>
        <v>0</v>
      </c>
      <c r="T53" s="83">
        <f t="shared" si="6"/>
        <v>0</v>
      </c>
      <c r="U53" s="83">
        <f t="shared" si="6"/>
        <v>0</v>
      </c>
      <c r="V53" s="83">
        <f t="shared" si="6"/>
        <v>0</v>
      </c>
      <c r="W53" s="83">
        <f t="shared" si="6"/>
        <v>0</v>
      </c>
    </row>
    <row r="54" spans="2:23" ht="11.4" customHeight="1" thickBot="1">
      <c r="B54" s="51"/>
      <c r="C54" s="51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2:23" ht="13.8" customHeight="1" thickBot="1">
      <c r="B55" s="58"/>
      <c r="C55" s="98" t="s">
        <v>42</v>
      </c>
      <c r="D55" s="59">
        <f t="shared" ref="D55:W55" si="7">SUM(D48+D53+D12)</f>
        <v>0</v>
      </c>
      <c r="E55" s="59">
        <f t="shared" si="7"/>
        <v>870.49</v>
      </c>
      <c r="F55" s="59">
        <f t="shared" si="7"/>
        <v>103.85</v>
      </c>
      <c r="G55" s="59">
        <f t="shared" si="7"/>
        <v>0</v>
      </c>
      <c r="H55" s="59">
        <f t="shared" si="7"/>
        <v>406.75</v>
      </c>
      <c r="I55" s="59">
        <f t="shared" si="7"/>
        <v>744.17</v>
      </c>
      <c r="J55" s="59">
        <f t="shared" si="7"/>
        <v>0</v>
      </c>
      <c r="K55" s="59">
        <f t="shared" si="7"/>
        <v>0</v>
      </c>
      <c r="L55" s="59">
        <f t="shared" si="7"/>
        <v>0</v>
      </c>
      <c r="M55" s="59">
        <f t="shared" si="7"/>
        <v>0</v>
      </c>
      <c r="N55" s="59">
        <f t="shared" si="7"/>
        <v>0</v>
      </c>
      <c r="O55" s="59">
        <f t="shared" si="7"/>
        <v>2.4900000000000002</v>
      </c>
      <c r="P55" s="59">
        <f t="shared" si="7"/>
        <v>0</v>
      </c>
      <c r="Q55" s="59">
        <f t="shared" si="7"/>
        <v>0</v>
      </c>
      <c r="R55" s="59">
        <f t="shared" si="7"/>
        <v>0</v>
      </c>
      <c r="S55" s="59">
        <f t="shared" si="7"/>
        <v>881.33999999999992</v>
      </c>
      <c r="T55" s="59">
        <f t="shared" si="7"/>
        <v>0</v>
      </c>
      <c r="U55" s="59">
        <f t="shared" si="7"/>
        <v>0</v>
      </c>
      <c r="V55" s="59">
        <f t="shared" si="7"/>
        <v>0</v>
      </c>
      <c r="W55" s="59">
        <f t="shared" si="7"/>
        <v>3009.09</v>
      </c>
    </row>
    <row r="56" spans="2:23" s="6" customFormat="1" ht="19.2" customHeight="1" thickBot="1">
      <c r="B56" s="80"/>
      <c r="C56" s="52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</row>
    <row r="57" spans="2:23" ht="15" thickBot="1">
      <c r="B57" s="10"/>
      <c r="C57" s="10"/>
      <c r="D57" s="44"/>
      <c r="E57" s="60"/>
      <c r="F57" s="60"/>
      <c r="G57" s="60"/>
      <c r="H57" s="45"/>
      <c r="I57" s="46"/>
      <c r="J57" s="46"/>
      <c r="K57" s="46"/>
      <c r="L57" s="46" t="s">
        <v>40</v>
      </c>
      <c r="M57" s="46"/>
      <c r="N57" s="46"/>
      <c r="O57" s="46"/>
      <c r="P57" s="45"/>
      <c r="Q57" s="45"/>
      <c r="R57" s="45"/>
      <c r="S57" s="45"/>
      <c r="T57" s="45"/>
      <c r="U57" s="45"/>
      <c r="V57" s="45"/>
      <c r="W57" s="61"/>
    </row>
    <row r="58" spans="2:23" ht="15" thickBot="1">
      <c r="B58" s="10" t="s">
        <v>2</v>
      </c>
      <c r="C58" s="10" t="s">
        <v>3</v>
      </c>
      <c r="D58" s="11" t="s">
        <v>4</v>
      </c>
      <c r="E58" s="12" t="s">
        <v>45</v>
      </c>
      <c r="F58" s="12" t="s">
        <v>46</v>
      </c>
      <c r="G58" s="12" t="s">
        <v>48</v>
      </c>
      <c r="H58" s="13" t="s">
        <v>5</v>
      </c>
      <c r="I58" s="14" t="s">
        <v>6</v>
      </c>
      <c r="J58" s="14"/>
      <c r="K58" s="14"/>
      <c r="L58" s="14" t="s">
        <v>7</v>
      </c>
      <c r="M58" s="14" t="s">
        <v>7</v>
      </c>
      <c r="N58" s="15" t="s">
        <v>8</v>
      </c>
      <c r="O58" s="12" t="s">
        <v>47</v>
      </c>
      <c r="P58" s="13" t="s">
        <v>9</v>
      </c>
      <c r="Q58" s="16" t="s">
        <v>10</v>
      </c>
      <c r="R58" s="16" t="s">
        <v>11</v>
      </c>
      <c r="S58" s="16" t="s">
        <v>12</v>
      </c>
      <c r="T58" s="17" t="s">
        <v>13</v>
      </c>
      <c r="U58" s="18" t="s">
        <v>14</v>
      </c>
      <c r="V58" s="19"/>
      <c r="W58" s="20" t="s">
        <v>15</v>
      </c>
    </row>
    <row r="59" spans="2:23" ht="10.8" customHeight="1" thickBot="1">
      <c r="B59" s="21" t="s">
        <v>16</v>
      </c>
      <c r="C59" s="21" t="s">
        <v>17</v>
      </c>
      <c r="D59" s="11"/>
      <c r="E59" s="22"/>
      <c r="F59" s="22"/>
      <c r="G59" s="109"/>
      <c r="H59" s="23"/>
      <c r="I59" s="24" t="s">
        <v>6</v>
      </c>
      <c r="J59" s="24" t="s">
        <v>18</v>
      </c>
      <c r="K59" s="24"/>
      <c r="L59" s="25"/>
      <c r="M59" s="26"/>
      <c r="N59" s="11"/>
      <c r="O59" s="27"/>
      <c r="P59" s="23"/>
      <c r="Q59" s="28"/>
      <c r="R59" s="28"/>
      <c r="S59" s="28"/>
      <c r="T59" s="17" t="s">
        <v>19</v>
      </c>
      <c r="U59" s="18" t="s">
        <v>20</v>
      </c>
      <c r="V59" s="29" t="s">
        <v>21</v>
      </c>
      <c r="W59" s="30"/>
    </row>
    <row r="60" spans="2:23" ht="25.8" customHeight="1" thickBot="1">
      <c r="B60" s="31"/>
      <c r="C60" s="47"/>
      <c r="D60" s="32" t="s">
        <v>22</v>
      </c>
      <c r="E60" s="33" t="s">
        <v>23</v>
      </c>
      <c r="F60" s="33" t="s">
        <v>24</v>
      </c>
      <c r="G60" s="112" t="s">
        <v>49</v>
      </c>
      <c r="H60" s="34" t="s">
        <v>25</v>
      </c>
      <c r="I60" s="35" t="s">
        <v>26</v>
      </c>
      <c r="J60" s="36" t="s">
        <v>27</v>
      </c>
      <c r="K60" s="37" t="s">
        <v>28</v>
      </c>
      <c r="L60" s="32" t="s">
        <v>29</v>
      </c>
      <c r="M60" s="38" t="s">
        <v>30</v>
      </c>
      <c r="N60" s="32" t="s">
        <v>31</v>
      </c>
      <c r="O60" s="33" t="s">
        <v>32</v>
      </c>
      <c r="P60" s="34" t="s">
        <v>33</v>
      </c>
      <c r="Q60" s="39" t="s">
        <v>34</v>
      </c>
      <c r="R60" s="39" t="s">
        <v>35</v>
      </c>
      <c r="S60" s="39" t="s">
        <v>36</v>
      </c>
      <c r="T60" s="48" t="s">
        <v>37</v>
      </c>
      <c r="U60" s="49" t="s">
        <v>38</v>
      </c>
      <c r="V60" s="40"/>
      <c r="W60" s="41"/>
    </row>
    <row r="61" spans="2:23" ht="15" thickBot="1">
      <c r="B61" s="62"/>
      <c r="C61" s="78" t="s">
        <v>44</v>
      </c>
      <c r="D61" s="64"/>
      <c r="E61" s="175"/>
      <c r="F61" s="175">
        <v>0</v>
      </c>
      <c r="G61" s="175"/>
      <c r="H61" s="175"/>
      <c r="I61" s="55"/>
      <c r="J61" s="55"/>
      <c r="K61" s="55"/>
      <c r="L61" s="55"/>
      <c r="M61" s="55"/>
      <c r="N61" s="55"/>
      <c r="O61" s="176">
        <v>0</v>
      </c>
      <c r="P61" s="55"/>
      <c r="Q61" s="55"/>
      <c r="R61" s="55"/>
      <c r="S61" s="56">
        <v>0</v>
      </c>
      <c r="T61" s="115"/>
      <c r="U61" s="115"/>
      <c r="V61" s="116"/>
      <c r="W61" s="63">
        <f t="shared" ref="W61" si="8">SUM(D61:V61)</f>
        <v>0</v>
      </c>
    </row>
    <row r="62" spans="2:23" ht="12" customHeight="1" thickBot="1">
      <c r="B62" s="65"/>
      <c r="C62" s="57"/>
      <c r="D62" s="66">
        <f>SUM(D61:D61)</f>
        <v>0</v>
      </c>
      <c r="E62" s="66">
        <f>SUM(E61:E61)</f>
        <v>0</v>
      </c>
      <c r="F62" s="66">
        <f>SUM(F61:F61)</f>
        <v>0</v>
      </c>
      <c r="G62" s="66"/>
      <c r="H62" s="66">
        <f t="shared" ref="H62:W62" si="9">SUM(H61:H61)</f>
        <v>0</v>
      </c>
      <c r="I62" s="66">
        <f t="shared" si="9"/>
        <v>0</v>
      </c>
      <c r="J62" s="66">
        <f t="shared" si="9"/>
        <v>0</v>
      </c>
      <c r="K62" s="66">
        <f t="shared" si="9"/>
        <v>0</v>
      </c>
      <c r="L62" s="66">
        <f t="shared" si="9"/>
        <v>0</v>
      </c>
      <c r="M62" s="66">
        <f t="shared" si="9"/>
        <v>0</v>
      </c>
      <c r="N62" s="66">
        <f t="shared" si="9"/>
        <v>0</v>
      </c>
      <c r="O62" s="66">
        <f t="shared" si="9"/>
        <v>0</v>
      </c>
      <c r="P62" s="66">
        <f t="shared" si="9"/>
        <v>0</v>
      </c>
      <c r="Q62" s="66">
        <f t="shared" si="9"/>
        <v>0</v>
      </c>
      <c r="R62" s="66">
        <f t="shared" si="9"/>
        <v>0</v>
      </c>
      <c r="S62" s="66">
        <f t="shared" si="9"/>
        <v>0</v>
      </c>
      <c r="T62" s="66">
        <f t="shared" si="9"/>
        <v>0</v>
      </c>
      <c r="U62" s="66">
        <f t="shared" si="9"/>
        <v>0</v>
      </c>
      <c r="V62" s="66">
        <f t="shared" si="9"/>
        <v>0</v>
      </c>
      <c r="W62" s="66">
        <f t="shared" si="9"/>
        <v>0</v>
      </c>
    </row>
    <row r="63" spans="2:23">
      <c r="B63" s="53"/>
      <c r="C63" s="43"/>
      <c r="D63" s="43"/>
      <c r="E63" s="43"/>
      <c r="F63" s="43"/>
      <c r="G63" s="4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</row>
    <row r="64" spans="2:23">
      <c r="B64" s="53"/>
      <c r="C64" s="67" t="s">
        <v>54</v>
      </c>
      <c r="D64" s="67"/>
      <c r="E64" s="67"/>
      <c r="F64" s="67"/>
      <c r="G64" s="67"/>
      <c r="H64" s="54"/>
      <c r="I64" s="54"/>
      <c r="J64" s="54"/>
      <c r="K64" s="54"/>
      <c r="L64" s="54" t="s">
        <v>51</v>
      </c>
      <c r="M64" s="54"/>
      <c r="N64" s="54"/>
      <c r="O64" s="54"/>
      <c r="P64" s="53"/>
      <c r="Q64" s="53"/>
      <c r="R64" s="53"/>
      <c r="S64" s="53"/>
      <c r="T64" s="53"/>
      <c r="U64" s="53"/>
      <c r="V64" s="53"/>
      <c r="W64" s="53"/>
    </row>
    <row r="65" spans="2:23">
      <c r="B65" s="53"/>
      <c r="C65" s="43"/>
      <c r="D65" s="43"/>
      <c r="E65" s="43"/>
      <c r="F65" s="43"/>
      <c r="G65" s="4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</row>
    <row r="66" spans="2:23">
      <c r="B66" s="53"/>
      <c r="C66" s="67"/>
      <c r="D66" s="67"/>
      <c r="E66" s="67"/>
      <c r="F66" s="67"/>
      <c r="G66" s="67"/>
      <c r="H66" s="54"/>
      <c r="I66" s="54"/>
      <c r="J66" s="54"/>
      <c r="K66" s="54"/>
      <c r="L66" s="54"/>
      <c r="M66" s="54"/>
      <c r="N66" s="54"/>
      <c r="O66" s="54"/>
      <c r="P66" s="53"/>
      <c r="Q66" s="53"/>
      <c r="R66" s="53"/>
      <c r="S66" s="53"/>
      <c r="T66" s="53"/>
      <c r="U66" s="53"/>
      <c r="V66" s="53"/>
      <c r="W66" s="53"/>
    </row>
    <row r="67" spans="2:23">
      <c r="B67" s="53"/>
      <c r="C67" s="43"/>
      <c r="D67" s="43"/>
      <c r="E67" s="43"/>
      <c r="F67" s="43"/>
      <c r="G67" s="4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</row>
    <row r="68" spans="2:23">
      <c r="B68" s="53"/>
      <c r="C68" s="43"/>
      <c r="D68" s="43"/>
      <c r="E68" s="43"/>
      <c r="F68" s="43"/>
      <c r="G68" s="4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</row>
    <row r="69" spans="2:23">
      <c r="B69" s="53"/>
      <c r="C69" s="43"/>
      <c r="D69" s="43"/>
      <c r="E69" s="43"/>
      <c r="F69" s="43"/>
      <c r="G69" s="4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</row>
    <row r="70" spans="2:23">
      <c r="B70" s="53"/>
      <c r="C70" s="43"/>
      <c r="D70" s="43"/>
      <c r="E70" s="43"/>
      <c r="F70" s="43"/>
      <c r="G70" s="4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</row>
    <row r="71" spans="2:23">
      <c r="B71" s="53"/>
      <c r="C71" s="43"/>
      <c r="D71" s="43"/>
      <c r="E71" s="43"/>
      <c r="F71" s="43"/>
      <c r="G71" s="4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</row>
    <row r="72" spans="2:23">
      <c r="B72" s="53"/>
      <c r="C72" s="43"/>
      <c r="D72" s="43"/>
      <c r="E72" s="43"/>
      <c r="F72" s="43"/>
      <c r="G72" s="4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</row>
    <row r="73" spans="2:23">
      <c r="B73" s="53"/>
      <c r="C73" s="43"/>
      <c r="D73" s="43"/>
      <c r="E73" s="43"/>
      <c r="F73" s="43"/>
      <c r="G73" s="4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</row>
    <row r="74" spans="2:23">
      <c r="B74" s="53"/>
      <c r="C74" s="43"/>
      <c r="D74" s="43"/>
      <c r="E74" s="43"/>
      <c r="F74" s="43"/>
      <c r="G74" s="4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</row>
    <row r="75" spans="2:23">
      <c r="B75" s="53"/>
      <c r="C75" s="43"/>
      <c r="D75" s="43"/>
      <c r="E75" s="43"/>
      <c r="F75" s="43"/>
      <c r="G75" s="4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</row>
    <row r="76" spans="2:23">
      <c r="B76" s="53"/>
      <c r="C76" s="43"/>
      <c r="D76" s="43"/>
      <c r="E76" s="43"/>
      <c r="F76" s="43"/>
      <c r="G76" s="4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</row>
    <row r="77" spans="2:23">
      <c r="B77" s="53"/>
      <c r="C77" s="43"/>
      <c r="D77" s="43"/>
      <c r="E77" s="43"/>
      <c r="F77" s="43"/>
      <c r="G77" s="4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</row>
    <row r="78" spans="2:23">
      <c r="B78" s="53"/>
      <c r="C78" s="43"/>
      <c r="D78" s="43"/>
      <c r="E78" s="43"/>
      <c r="F78" s="43"/>
      <c r="G78" s="4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</row>
    <row r="79" spans="2:23">
      <c r="B79" s="53"/>
      <c r="C79" s="43"/>
      <c r="D79" s="43"/>
      <c r="E79" s="43"/>
      <c r="F79" s="43"/>
      <c r="G79" s="4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</row>
    <row r="80" spans="2:23">
      <c r="B80" s="53"/>
      <c r="C80" s="43"/>
      <c r="D80" s="43"/>
      <c r="E80" s="43"/>
      <c r="F80" s="43"/>
      <c r="G80" s="4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</row>
    <row r="81" spans="2:23">
      <c r="B81" s="53"/>
      <c r="C81" s="43"/>
      <c r="D81" s="43"/>
      <c r="E81" s="43"/>
      <c r="F81" s="43"/>
      <c r="G81" s="4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</row>
    <row r="82" spans="2:23">
      <c r="B82" s="53"/>
      <c r="C82" s="43"/>
      <c r="D82" s="43"/>
      <c r="E82" s="43"/>
      <c r="F82" s="43"/>
      <c r="G82" s="4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</row>
    <row r="83" spans="2:23">
      <c r="B83" s="53"/>
      <c r="C83" s="43"/>
      <c r="D83" s="43"/>
      <c r="E83" s="43"/>
      <c r="F83" s="43"/>
      <c r="G83" s="4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</row>
    <row r="84" spans="2:23">
      <c r="B84" s="53"/>
      <c r="C84" s="43"/>
      <c r="D84" s="43"/>
      <c r="E84" s="43"/>
      <c r="F84" s="43"/>
      <c r="G84" s="4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</row>
  </sheetData>
  <pageMargins left="0" right="0" top="0" bottom="0" header="0.31496062992125984" footer="0.31496062992125984"/>
  <pageSetup paperSize="9" scale="5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X142"/>
  <sheetViews>
    <sheetView tabSelected="1" topLeftCell="J108" workbookViewId="0">
      <selection activeCell="F126" sqref="F126"/>
    </sheetView>
  </sheetViews>
  <sheetFormatPr defaultRowHeight="14.4"/>
  <cols>
    <col min="1" max="1" width="2.6640625" customWidth="1"/>
    <col min="2" max="2" width="8.21875" customWidth="1"/>
    <col min="3" max="3" width="34.109375" style="6" customWidth="1"/>
    <col min="4" max="4" width="11.109375" style="6" customWidth="1"/>
    <col min="5" max="5" width="10.77734375" style="6" customWidth="1"/>
    <col min="6" max="6" width="10.21875" style="6" customWidth="1"/>
    <col min="7" max="7" width="10.77734375" style="6" customWidth="1"/>
    <col min="8" max="8" width="9.33203125" customWidth="1"/>
    <col min="9" max="10" width="8.44140625" customWidth="1"/>
    <col min="11" max="12" width="9.6640625" customWidth="1"/>
    <col min="13" max="13" width="9.33203125" customWidth="1"/>
    <col min="14" max="14" width="11" customWidth="1"/>
    <col min="15" max="15" width="11.77734375" customWidth="1"/>
    <col min="16" max="16" width="9.6640625" customWidth="1"/>
    <col min="17" max="17" width="9.5546875" customWidth="1"/>
    <col min="18" max="18" width="8.109375" customWidth="1"/>
    <col min="19" max="19" width="10.33203125" customWidth="1"/>
    <col min="20" max="20" width="9.109375" customWidth="1"/>
    <col min="21" max="21" width="10.33203125" customWidth="1"/>
    <col min="22" max="22" width="10.21875" customWidth="1"/>
    <col min="23" max="23" width="10.5546875" customWidth="1"/>
  </cols>
  <sheetData>
    <row r="1" spans="2:23" ht="16.2">
      <c r="B1" s="1"/>
      <c r="C1" s="2"/>
      <c r="D1" s="3"/>
      <c r="E1" s="3"/>
      <c r="F1" s="3"/>
      <c r="G1" s="3"/>
      <c r="H1" s="3" t="s">
        <v>0</v>
      </c>
      <c r="I1" s="3"/>
      <c r="J1" s="3"/>
      <c r="K1" s="3"/>
      <c r="L1" s="1"/>
      <c r="M1" s="1"/>
      <c r="N1" s="1"/>
      <c r="O1" s="1"/>
      <c r="P1" s="4"/>
      <c r="Q1" s="1"/>
      <c r="R1" s="1"/>
      <c r="S1" s="1"/>
      <c r="T1" s="1"/>
      <c r="U1" s="1"/>
      <c r="V1" s="1"/>
      <c r="W1" s="1"/>
    </row>
    <row r="2" spans="2:23" ht="13.8" customHeight="1">
      <c r="B2" s="1"/>
      <c r="C2" s="2"/>
      <c r="D2" s="2"/>
      <c r="E2" s="2"/>
      <c r="F2" s="2"/>
      <c r="G2" s="2"/>
      <c r="H2" s="3"/>
      <c r="I2" s="3" t="s">
        <v>66</v>
      </c>
      <c r="J2" s="3"/>
      <c r="K2" s="3"/>
      <c r="L2" s="3"/>
      <c r="M2" s="3"/>
      <c r="N2" s="3"/>
      <c r="O2" s="3"/>
      <c r="P2" s="3"/>
      <c r="Q2" s="3"/>
      <c r="R2" s="3"/>
      <c r="S2" s="1"/>
      <c r="T2" s="1"/>
      <c r="U2" s="1"/>
      <c r="V2" s="1"/>
      <c r="W2" s="5"/>
    </row>
    <row r="3" spans="2:23" ht="15" thickBot="1">
      <c r="D3" s="7"/>
      <c r="H3" s="8"/>
      <c r="L3" s="8" t="s">
        <v>1</v>
      </c>
      <c r="M3" s="8"/>
      <c r="T3" s="9"/>
      <c r="U3" s="9"/>
    </row>
    <row r="4" spans="2:23" ht="15" thickBot="1">
      <c r="B4" s="10" t="s">
        <v>2</v>
      </c>
      <c r="C4" s="10" t="s">
        <v>3</v>
      </c>
      <c r="D4" s="11" t="s">
        <v>4</v>
      </c>
      <c r="E4" s="12" t="s">
        <v>45</v>
      </c>
      <c r="F4" s="12" t="s">
        <v>46</v>
      </c>
      <c r="G4" s="12" t="s">
        <v>48</v>
      </c>
      <c r="H4" s="13" t="s">
        <v>5</v>
      </c>
      <c r="I4" s="14" t="s">
        <v>6</v>
      </c>
      <c r="J4" s="14"/>
      <c r="K4" s="14"/>
      <c r="L4" s="193" t="s">
        <v>68</v>
      </c>
      <c r="M4" s="193" t="s">
        <v>99</v>
      </c>
      <c r="N4" s="15" t="s">
        <v>8</v>
      </c>
      <c r="O4" s="12" t="s">
        <v>47</v>
      </c>
      <c r="P4" s="13" t="s">
        <v>9</v>
      </c>
      <c r="Q4" s="16" t="s">
        <v>10</v>
      </c>
      <c r="R4" s="16" t="s">
        <v>11</v>
      </c>
      <c r="S4" s="16" t="s">
        <v>12</v>
      </c>
      <c r="T4" s="17" t="s">
        <v>13</v>
      </c>
      <c r="U4" s="18" t="s">
        <v>14</v>
      </c>
      <c r="V4" s="19"/>
      <c r="W4" s="20" t="s">
        <v>15</v>
      </c>
    </row>
    <row r="5" spans="2:23" ht="22.8" customHeight="1" thickBot="1">
      <c r="B5" s="21" t="s">
        <v>16</v>
      </c>
      <c r="C5" s="21" t="s">
        <v>17</v>
      </c>
      <c r="D5" s="11"/>
      <c r="E5" s="22"/>
      <c r="F5" s="22"/>
      <c r="G5" s="111" t="s">
        <v>49</v>
      </c>
      <c r="H5" s="23"/>
      <c r="I5" s="24" t="s">
        <v>6</v>
      </c>
      <c r="J5" s="24" t="s">
        <v>18</v>
      </c>
      <c r="K5" s="24"/>
      <c r="L5" s="25"/>
      <c r="M5" s="26"/>
      <c r="N5" s="11"/>
      <c r="O5" s="27"/>
      <c r="P5" s="23"/>
      <c r="Q5" s="28"/>
      <c r="R5" s="28"/>
      <c r="S5" s="28"/>
      <c r="T5" s="17" t="s">
        <v>19</v>
      </c>
      <c r="U5" s="18" t="s">
        <v>20</v>
      </c>
      <c r="V5" s="29" t="s">
        <v>21</v>
      </c>
      <c r="W5" s="30"/>
    </row>
    <row r="6" spans="2:23" ht="12.6" customHeight="1" thickBot="1">
      <c r="B6" s="21"/>
      <c r="C6" s="47"/>
      <c r="D6" s="32" t="s">
        <v>22</v>
      </c>
      <c r="E6" s="33" t="s">
        <v>23</v>
      </c>
      <c r="F6" s="33" t="s">
        <v>24</v>
      </c>
      <c r="G6" s="110"/>
      <c r="H6" s="34" t="s">
        <v>25</v>
      </c>
      <c r="I6" s="35" t="s">
        <v>26</v>
      </c>
      <c r="J6" s="36" t="s">
        <v>27</v>
      </c>
      <c r="K6" s="37" t="s">
        <v>28</v>
      </c>
      <c r="L6" s="32"/>
      <c r="M6" s="38" t="s">
        <v>30</v>
      </c>
      <c r="N6" s="32" t="s">
        <v>31</v>
      </c>
      <c r="O6" s="33" t="s">
        <v>32</v>
      </c>
      <c r="P6" s="34" t="s">
        <v>33</v>
      </c>
      <c r="Q6" s="39" t="s">
        <v>34</v>
      </c>
      <c r="R6" s="39" t="s">
        <v>35</v>
      </c>
      <c r="S6" s="39" t="s">
        <v>36</v>
      </c>
      <c r="T6" s="48" t="s">
        <v>37</v>
      </c>
      <c r="U6" s="74" t="s">
        <v>38</v>
      </c>
      <c r="V6" s="40"/>
      <c r="W6" s="41"/>
    </row>
    <row r="7" spans="2:23">
      <c r="B7" s="195">
        <v>1</v>
      </c>
      <c r="C7" s="138" t="s">
        <v>67</v>
      </c>
      <c r="D7" s="134"/>
      <c r="E7" s="135"/>
      <c r="F7" s="114"/>
      <c r="G7" s="70"/>
      <c r="H7" s="75"/>
      <c r="I7" s="76"/>
      <c r="J7" s="76"/>
      <c r="K7" s="105"/>
      <c r="L7" s="149">
        <v>-786.25</v>
      </c>
      <c r="M7" s="102"/>
      <c r="N7" s="166"/>
      <c r="O7" s="166"/>
      <c r="P7" s="167"/>
      <c r="Q7" s="166"/>
      <c r="R7" s="168"/>
      <c r="S7" s="169"/>
      <c r="T7" s="170"/>
      <c r="U7" s="72"/>
      <c r="V7" s="77"/>
      <c r="W7" s="79">
        <f t="shared" ref="W7:W66" si="0">SUM(D7:V7)</f>
        <v>-786.25</v>
      </c>
    </row>
    <row r="8" spans="2:23">
      <c r="B8" s="192">
        <f>SUM(B7+1)</f>
        <v>2</v>
      </c>
      <c r="C8" s="196" t="s">
        <v>67</v>
      </c>
      <c r="D8" s="119"/>
      <c r="E8" s="136"/>
      <c r="F8" s="114"/>
      <c r="G8" s="70"/>
      <c r="H8" s="75"/>
      <c r="I8" s="76"/>
      <c r="J8" s="76"/>
      <c r="K8" s="105"/>
      <c r="L8" s="149">
        <v>-395.98</v>
      </c>
      <c r="M8" s="102"/>
      <c r="N8" s="166"/>
      <c r="O8" s="166"/>
      <c r="P8" s="167"/>
      <c r="Q8" s="166"/>
      <c r="R8" s="168"/>
      <c r="S8" s="169"/>
      <c r="T8" s="170"/>
      <c r="U8" s="72"/>
      <c r="V8" s="77"/>
      <c r="W8" s="79">
        <f t="shared" si="0"/>
        <v>-395.98</v>
      </c>
    </row>
    <row r="9" spans="2:23">
      <c r="B9" s="192">
        <f t="shared" ref="B9:B66" si="1">SUM(B8+1)</f>
        <v>3</v>
      </c>
      <c r="C9" s="196" t="s">
        <v>69</v>
      </c>
      <c r="D9" s="119"/>
      <c r="E9" s="136">
        <v>-195.21</v>
      </c>
      <c r="F9" s="114"/>
      <c r="G9" s="70"/>
      <c r="H9" s="75"/>
      <c r="I9" s="76"/>
      <c r="J9" s="76"/>
      <c r="K9" s="105"/>
      <c r="L9" s="149"/>
      <c r="M9" s="102"/>
      <c r="N9" s="166"/>
      <c r="O9" s="166"/>
      <c r="P9" s="167"/>
      <c r="Q9" s="166"/>
      <c r="R9" s="168"/>
      <c r="S9" s="169"/>
      <c r="T9" s="170"/>
      <c r="U9" s="72"/>
      <c r="V9" s="77"/>
      <c r="W9" s="79">
        <f t="shared" si="0"/>
        <v>-195.21</v>
      </c>
    </row>
    <row r="10" spans="2:23">
      <c r="B10" s="192">
        <f t="shared" si="1"/>
        <v>4</v>
      </c>
      <c r="C10" s="196" t="s">
        <v>69</v>
      </c>
      <c r="D10" s="119"/>
      <c r="E10" s="136">
        <v>-185.62</v>
      </c>
      <c r="F10" s="114"/>
      <c r="G10" s="70"/>
      <c r="H10" s="75"/>
      <c r="I10" s="76"/>
      <c r="J10" s="76"/>
      <c r="K10" s="105"/>
      <c r="L10" s="149"/>
      <c r="M10" s="102"/>
      <c r="N10" s="166"/>
      <c r="O10" s="166"/>
      <c r="P10" s="167"/>
      <c r="Q10" s="166"/>
      <c r="R10" s="168"/>
      <c r="S10" s="169"/>
      <c r="T10" s="170"/>
      <c r="U10" s="72"/>
      <c r="V10" s="77"/>
      <c r="W10" s="79">
        <f t="shared" si="0"/>
        <v>-185.62</v>
      </c>
    </row>
    <row r="11" spans="2:23">
      <c r="B11" s="192">
        <f t="shared" si="1"/>
        <v>5</v>
      </c>
      <c r="C11" s="196" t="s">
        <v>70</v>
      </c>
      <c r="D11" s="119"/>
      <c r="E11" s="136">
        <v>-107.58</v>
      </c>
      <c r="F11" s="114">
        <v>-61.29</v>
      </c>
      <c r="G11" s="70"/>
      <c r="H11" s="75"/>
      <c r="I11" s="76"/>
      <c r="J11" s="76"/>
      <c r="K11" s="105"/>
      <c r="L11" s="149"/>
      <c r="M11" s="102"/>
      <c r="N11" s="166"/>
      <c r="O11" s="166">
        <v>-2.94</v>
      </c>
      <c r="P11" s="167"/>
      <c r="Q11" s="166"/>
      <c r="R11" s="168"/>
      <c r="S11" s="169">
        <v>-72.78</v>
      </c>
      <c r="T11" s="170"/>
      <c r="U11" s="72"/>
      <c r="V11" s="77"/>
      <c r="W11" s="79">
        <f t="shared" si="0"/>
        <v>-244.59</v>
      </c>
    </row>
    <row r="12" spans="2:23">
      <c r="B12" s="192">
        <f t="shared" si="1"/>
        <v>6</v>
      </c>
      <c r="C12" s="196" t="s">
        <v>71</v>
      </c>
      <c r="D12" s="119"/>
      <c r="E12" s="136"/>
      <c r="F12" s="114"/>
      <c r="G12" s="70"/>
      <c r="H12" s="194">
        <v>-147.47</v>
      </c>
      <c r="I12" s="76"/>
      <c r="J12" s="76"/>
      <c r="K12" s="105"/>
      <c r="L12" s="149"/>
      <c r="M12" s="102"/>
      <c r="N12" s="166"/>
      <c r="O12" s="166"/>
      <c r="P12" s="167"/>
      <c r="Q12" s="166"/>
      <c r="R12" s="168"/>
      <c r="S12" s="169"/>
      <c r="T12" s="170"/>
      <c r="U12" s="72"/>
      <c r="V12" s="77"/>
      <c r="W12" s="79">
        <f t="shared" si="0"/>
        <v>-147.47</v>
      </c>
    </row>
    <row r="13" spans="2:23">
      <c r="B13" s="192">
        <f t="shared" si="1"/>
        <v>7</v>
      </c>
      <c r="C13" s="196" t="s">
        <v>60</v>
      </c>
      <c r="D13" s="119"/>
      <c r="E13" s="136"/>
      <c r="F13" s="114"/>
      <c r="G13" s="70"/>
      <c r="H13" s="194">
        <v>-131.93</v>
      </c>
      <c r="I13" s="76"/>
      <c r="J13" s="76"/>
      <c r="K13" s="105"/>
      <c r="L13" s="149"/>
      <c r="M13" s="102"/>
      <c r="N13" s="166"/>
      <c r="O13" s="166"/>
      <c r="P13" s="167"/>
      <c r="Q13" s="166"/>
      <c r="R13" s="168"/>
      <c r="S13" s="169"/>
      <c r="T13" s="170"/>
      <c r="U13" s="72"/>
      <c r="V13" s="77"/>
      <c r="W13" s="79">
        <f t="shared" si="0"/>
        <v>-131.93</v>
      </c>
    </row>
    <row r="14" spans="2:23">
      <c r="B14" s="208">
        <f t="shared" si="1"/>
        <v>8</v>
      </c>
      <c r="C14" s="196" t="s">
        <v>72</v>
      </c>
      <c r="D14" s="119"/>
      <c r="E14" s="136"/>
      <c r="F14" s="114"/>
      <c r="G14" s="70"/>
      <c r="H14" s="194">
        <v>-154.43</v>
      </c>
      <c r="I14" s="76"/>
      <c r="J14" s="76"/>
      <c r="K14" s="105"/>
      <c r="L14" s="149"/>
      <c r="M14" s="102"/>
      <c r="N14" s="166"/>
      <c r="O14" s="166"/>
      <c r="P14" s="167"/>
      <c r="Q14" s="166"/>
      <c r="R14" s="168"/>
      <c r="S14" s="169"/>
      <c r="T14" s="170"/>
      <c r="U14" s="72"/>
      <c r="V14" s="77"/>
      <c r="W14" s="79">
        <f t="shared" si="0"/>
        <v>-154.43</v>
      </c>
    </row>
    <row r="15" spans="2:23">
      <c r="B15" s="192">
        <f t="shared" si="1"/>
        <v>9</v>
      </c>
      <c r="C15" s="196" t="s">
        <v>73</v>
      </c>
      <c r="D15" s="119"/>
      <c r="E15" s="136"/>
      <c r="F15" s="114"/>
      <c r="G15" s="70"/>
      <c r="H15" s="194"/>
      <c r="I15" s="76"/>
      <c r="J15" s="76"/>
      <c r="K15" s="105"/>
      <c r="L15" s="149"/>
      <c r="M15" s="102">
        <v>-76.150000000000006</v>
      </c>
      <c r="N15" s="166"/>
      <c r="O15" s="166"/>
      <c r="P15" s="167"/>
      <c r="Q15" s="166"/>
      <c r="R15" s="168"/>
      <c r="S15" s="169"/>
      <c r="T15" s="170"/>
      <c r="U15" s="72"/>
      <c r="V15" s="77"/>
      <c r="W15" s="79">
        <f t="shared" si="0"/>
        <v>-76.150000000000006</v>
      </c>
    </row>
    <row r="16" spans="2:23">
      <c r="B16" s="192">
        <f t="shared" si="1"/>
        <v>10</v>
      </c>
      <c r="C16" s="196" t="s">
        <v>74</v>
      </c>
      <c r="D16" s="119"/>
      <c r="E16" s="136"/>
      <c r="F16" s="114"/>
      <c r="G16" s="70"/>
      <c r="H16" s="194"/>
      <c r="I16" s="76"/>
      <c r="J16" s="76"/>
      <c r="K16" s="105"/>
      <c r="L16" s="149"/>
      <c r="M16" s="102"/>
      <c r="N16" s="166"/>
      <c r="O16" s="166"/>
      <c r="P16" s="167"/>
      <c r="Q16" s="166"/>
      <c r="R16" s="168"/>
      <c r="S16" s="169">
        <v>-326.7</v>
      </c>
      <c r="T16" s="170"/>
      <c r="U16" s="72"/>
      <c r="V16" s="77"/>
      <c r="W16" s="79">
        <f t="shared" si="0"/>
        <v>-326.7</v>
      </c>
    </row>
    <row r="17" spans="2:23">
      <c r="B17" s="192">
        <f t="shared" si="1"/>
        <v>11</v>
      </c>
      <c r="C17" s="196" t="s">
        <v>75</v>
      </c>
      <c r="D17" s="119"/>
      <c r="E17" s="136"/>
      <c r="F17" s="114"/>
      <c r="G17" s="70"/>
      <c r="H17" s="194"/>
      <c r="I17" s="76"/>
      <c r="J17" s="76"/>
      <c r="K17" s="105"/>
      <c r="L17" s="149"/>
      <c r="M17" s="102"/>
      <c r="N17" s="166"/>
      <c r="O17" s="166"/>
      <c r="P17" s="167"/>
      <c r="Q17" s="166"/>
      <c r="R17" s="168"/>
      <c r="S17" s="169">
        <v>-143.43</v>
      </c>
      <c r="T17" s="170"/>
      <c r="U17" s="72"/>
      <c r="V17" s="77"/>
      <c r="W17" s="79">
        <f t="shared" si="0"/>
        <v>-143.43</v>
      </c>
    </row>
    <row r="18" spans="2:23">
      <c r="B18" s="192">
        <f t="shared" si="1"/>
        <v>12</v>
      </c>
      <c r="C18" s="196" t="s">
        <v>76</v>
      </c>
      <c r="D18" s="119"/>
      <c r="E18" s="136"/>
      <c r="F18" s="114"/>
      <c r="G18" s="70"/>
      <c r="H18" s="194"/>
      <c r="I18" s="76"/>
      <c r="J18" s="76"/>
      <c r="K18" s="105"/>
      <c r="L18" s="149"/>
      <c r="M18" s="202">
        <v>-211.54</v>
      </c>
      <c r="N18" s="166"/>
      <c r="O18" s="166"/>
      <c r="P18" s="167"/>
      <c r="Q18" s="166"/>
      <c r="R18" s="168"/>
      <c r="S18" s="169"/>
      <c r="T18" s="170"/>
      <c r="U18" s="72"/>
      <c r="V18" s="77"/>
      <c r="W18" s="79">
        <f t="shared" si="0"/>
        <v>-211.54</v>
      </c>
    </row>
    <row r="19" spans="2:23">
      <c r="B19" s="192">
        <f t="shared" si="1"/>
        <v>13</v>
      </c>
      <c r="C19" s="196" t="s">
        <v>74</v>
      </c>
      <c r="D19" s="119"/>
      <c r="E19" s="136"/>
      <c r="F19" s="114"/>
      <c r="G19" s="70"/>
      <c r="H19" s="194"/>
      <c r="I19" s="76"/>
      <c r="J19" s="76"/>
      <c r="K19" s="105"/>
      <c r="L19" s="149"/>
      <c r="M19" s="202">
        <v>-114.65</v>
      </c>
      <c r="N19" s="166"/>
      <c r="O19" s="166"/>
      <c r="P19" s="167"/>
      <c r="Q19" s="166"/>
      <c r="R19" s="168"/>
      <c r="S19" s="169"/>
      <c r="T19" s="170"/>
      <c r="U19" s="72"/>
      <c r="V19" s="77"/>
      <c r="W19" s="79">
        <f t="shared" si="0"/>
        <v>-114.65</v>
      </c>
    </row>
    <row r="20" spans="2:23">
      <c r="B20" s="192">
        <f t="shared" si="1"/>
        <v>14</v>
      </c>
      <c r="C20" s="196" t="s">
        <v>74</v>
      </c>
      <c r="D20" s="119"/>
      <c r="E20" s="136"/>
      <c r="F20" s="114"/>
      <c r="G20" s="70"/>
      <c r="H20" s="194"/>
      <c r="I20" s="76"/>
      <c r="J20" s="76"/>
      <c r="K20" s="105"/>
      <c r="L20" s="149"/>
      <c r="M20" s="202">
        <v>-12.25</v>
      </c>
      <c r="N20" s="166"/>
      <c r="O20" s="166"/>
      <c r="P20" s="167"/>
      <c r="Q20" s="166"/>
      <c r="R20" s="168"/>
      <c r="S20" s="169"/>
      <c r="T20" s="170"/>
      <c r="U20" s="72"/>
      <c r="V20" s="77"/>
      <c r="W20" s="79">
        <f t="shared" si="0"/>
        <v>-12.25</v>
      </c>
    </row>
    <row r="21" spans="2:23">
      <c r="B21" s="192">
        <f t="shared" si="1"/>
        <v>15</v>
      </c>
      <c r="C21" s="196" t="s">
        <v>77</v>
      </c>
      <c r="D21" s="119"/>
      <c r="E21" s="136"/>
      <c r="F21" s="114"/>
      <c r="G21" s="70"/>
      <c r="H21" s="194"/>
      <c r="I21" s="76"/>
      <c r="J21" s="76"/>
      <c r="K21" s="105"/>
      <c r="L21" s="149"/>
      <c r="M21" s="202">
        <v>-5.32</v>
      </c>
      <c r="N21" s="166"/>
      <c r="O21" s="166"/>
      <c r="P21" s="167"/>
      <c r="Q21" s="166"/>
      <c r="R21" s="168"/>
      <c r="S21" s="169"/>
      <c r="T21" s="170"/>
      <c r="U21" s="72"/>
      <c r="V21" s="77"/>
      <c r="W21" s="79">
        <f t="shared" si="0"/>
        <v>-5.32</v>
      </c>
    </row>
    <row r="22" spans="2:23">
      <c r="B22" s="192">
        <f t="shared" si="1"/>
        <v>16</v>
      </c>
      <c r="C22" s="196" t="s">
        <v>77</v>
      </c>
      <c r="D22" s="119"/>
      <c r="E22" s="136"/>
      <c r="F22" s="114"/>
      <c r="G22" s="70"/>
      <c r="H22" s="194"/>
      <c r="I22" s="76"/>
      <c r="J22" s="76"/>
      <c r="K22" s="105"/>
      <c r="L22" s="149"/>
      <c r="M22" s="202">
        <v>-4.1399999999999997</v>
      </c>
      <c r="N22" s="166"/>
      <c r="O22" s="166"/>
      <c r="P22" s="167"/>
      <c r="Q22" s="166"/>
      <c r="R22" s="168"/>
      <c r="S22" s="169"/>
      <c r="T22" s="170"/>
      <c r="U22" s="72"/>
      <c r="V22" s="77"/>
      <c r="W22" s="79">
        <f t="shared" si="0"/>
        <v>-4.1399999999999997</v>
      </c>
    </row>
    <row r="23" spans="2:23">
      <c r="B23" s="192">
        <f t="shared" si="1"/>
        <v>17</v>
      </c>
      <c r="C23" s="196" t="s">
        <v>78</v>
      </c>
      <c r="D23" s="119"/>
      <c r="E23" s="136"/>
      <c r="F23" s="114"/>
      <c r="G23" s="70"/>
      <c r="H23" s="194"/>
      <c r="I23" s="76"/>
      <c r="J23" s="76"/>
      <c r="K23" s="105"/>
      <c r="L23" s="149"/>
      <c r="M23" s="202">
        <v>-15.98</v>
      </c>
      <c r="N23" s="166"/>
      <c r="O23" s="166"/>
      <c r="P23" s="167"/>
      <c r="Q23" s="166"/>
      <c r="R23" s="168"/>
      <c r="S23" s="169"/>
      <c r="T23" s="170"/>
      <c r="U23" s="72"/>
      <c r="V23" s="77"/>
      <c r="W23" s="79">
        <f t="shared" si="0"/>
        <v>-15.98</v>
      </c>
    </row>
    <row r="24" spans="2:23">
      <c r="B24" s="192">
        <f t="shared" si="1"/>
        <v>18</v>
      </c>
      <c r="C24" s="196" t="s">
        <v>79</v>
      </c>
      <c r="D24" s="119"/>
      <c r="E24" s="136"/>
      <c r="F24" s="114"/>
      <c r="G24" s="70"/>
      <c r="H24" s="194"/>
      <c r="I24" s="76"/>
      <c r="J24" s="76"/>
      <c r="K24" s="105"/>
      <c r="L24" s="149"/>
      <c r="M24" s="202">
        <v>-43.85</v>
      </c>
      <c r="N24" s="166"/>
      <c r="O24" s="166"/>
      <c r="P24" s="167"/>
      <c r="Q24" s="166"/>
      <c r="R24" s="168"/>
      <c r="S24" s="169"/>
      <c r="T24" s="170"/>
      <c r="U24" s="72"/>
      <c r="V24" s="77"/>
      <c r="W24" s="79">
        <f t="shared" si="0"/>
        <v>-43.85</v>
      </c>
    </row>
    <row r="25" spans="2:23">
      <c r="B25" s="192">
        <f t="shared" si="1"/>
        <v>19</v>
      </c>
      <c r="C25" s="196" t="s">
        <v>80</v>
      </c>
      <c r="D25" s="119"/>
      <c r="E25" s="136"/>
      <c r="F25" s="114"/>
      <c r="G25" s="70"/>
      <c r="H25" s="194"/>
      <c r="I25" s="76"/>
      <c r="J25" s="76"/>
      <c r="K25" s="201">
        <v>-475.7</v>
      </c>
      <c r="L25" s="149"/>
      <c r="M25" s="102"/>
      <c r="N25" s="166"/>
      <c r="O25" s="166"/>
      <c r="P25" s="167"/>
      <c r="Q25" s="166"/>
      <c r="R25" s="168"/>
      <c r="S25" s="169"/>
      <c r="T25" s="170"/>
      <c r="U25" s="72"/>
      <c r="V25" s="77"/>
      <c r="W25" s="79">
        <f t="shared" si="0"/>
        <v>-475.7</v>
      </c>
    </row>
    <row r="26" spans="2:23">
      <c r="B26" s="192">
        <f t="shared" si="1"/>
        <v>20</v>
      </c>
      <c r="C26" s="196" t="s">
        <v>81</v>
      </c>
      <c r="D26" s="119"/>
      <c r="E26" s="136"/>
      <c r="F26" s="114"/>
      <c r="G26" s="70"/>
      <c r="H26" s="194"/>
      <c r="I26" s="76"/>
      <c r="J26" s="76"/>
      <c r="K26" s="201">
        <v>-40</v>
      </c>
      <c r="L26" s="149"/>
      <c r="M26" s="102"/>
      <c r="N26" s="166"/>
      <c r="O26" s="166"/>
      <c r="P26" s="167"/>
      <c r="Q26" s="166"/>
      <c r="R26" s="168"/>
      <c r="S26" s="169"/>
      <c r="T26" s="170"/>
      <c r="U26" s="72"/>
      <c r="V26" s="77"/>
      <c r="W26" s="79">
        <f t="shared" si="0"/>
        <v>-40</v>
      </c>
    </row>
    <row r="27" spans="2:23">
      <c r="B27" s="192">
        <f t="shared" si="1"/>
        <v>21</v>
      </c>
      <c r="C27" s="196" t="s">
        <v>82</v>
      </c>
      <c r="D27" s="119"/>
      <c r="E27" s="136"/>
      <c r="F27" s="114"/>
      <c r="G27" s="70"/>
      <c r="H27" s="194">
        <v>-52.09</v>
      </c>
      <c r="I27" s="76"/>
      <c r="J27" s="76"/>
      <c r="K27" s="105"/>
      <c r="L27" s="149"/>
      <c r="M27" s="102"/>
      <c r="N27" s="166"/>
      <c r="O27" s="166"/>
      <c r="P27" s="167"/>
      <c r="Q27" s="166"/>
      <c r="R27" s="168"/>
      <c r="S27" s="169">
        <v>-1662.12</v>
      </c>
      <c r="T27" s="170"/>
      <c r="U27" s="72"/>
      <c r="V27" s="77"/>
      <c r="W27" s="79">
        <f t="shared" si="0"/>
        <v>-1714.2099999999998</v>
      </c>
    </row>
    <row r="28" spans="2:23">
      <c r="B28" s="192">
        <f t="shared" si="1"/>
        <v>22</v>
      </c>
      <c r="C28" s="196" t="s">
        <v>83</v>
      </c>
      <c r="D28" s="119"/>
      <c r="E28" s="136"/>
      <c r="F28" s="114"/>
      <c r="G28" s="70"/>
      <c r="H28" s="194"/>
      <c r="I28" s="76"/>
      <c r="J28" s="76"/>
      <c r="K28" s="105"/>
      <c r="L28" s="149"/>
      <c r="M28" s="102"/>
      <c r="N28" s="166"/>
      <c r="O28" s="166"/>
      <c r="P28" s="167"/>
      <c r="Q28" s="166"/>
      <c r="R28" s="168"/>
      <c r="S28" s="169">
        <v>-323.68</v>
      </c>
      <c r="T28" s="170"/>
      <c r="U28" s="72"/>
      <c r="V28" s="77"/>
      <c r="W28" s="79">
        <f t="shared" si="0"/>
        <v>-323.68</v>
      </c>
    </row>
    <row r="29" spans="2:23">
      <c r="B29" s="192">
        <f t="shared" si="1"/>
        <v>23</v>
      </c>
      <c r="C29" s="196" t="s">
        <v>84</v>
      </c>
      <c r="D29" s="119"/>
      <c r="E29" s="136"/>
      <c r="F29" s="114"/>
      <c r="G29" s="70"/>
      <c r="H29" s="194"/>
      <c r="I29" s="76"/>
      <c r="J29" s="76"/>
      <c r="K29" s="105"/>
      <c r="L29" s="149"/>
      <c r="M29" s="102"/>
      <c r="N29" s="166"/>
      <c r="O29" s="166"/>
      <c r="P29" s="167"/>
      <c r="Q29" s="166"/>
      <c r="R29" s="168"/>
      <c r="S29" s="169"/>
      <c r="T29" s="170"/>
      <c r="U29" s="72"/>
      <c r="V29" s="77"/>
      <c r="W29" s="79">
        <f t="shared" si="0"/>
        <v>0</v>
      </c>
    </row>
    <row r="30" spans="2:23">
      <c r="B30" s="192">
        <f t="shared" si="1"/>
        <v>24</v>
      </c>
      <c r="C30" s="196" t="s">
        <v>85</v>
      </c>
      <c r="D30" s="119"/>
      <c r="E30" s="136"/>
      <c r="F30" s="114"/>
      <c r="G30" s="70"/>
      <c r="H30" s="194"/>
      <c r="I30" s="76"/>
      <c r="J30" s="76"/>
      <c r="K30" s="105"/>
      <c r="L30" s="149"/>
      <c r="M30" s="102"/>
      <c r="N30" s="166"/>
      <c r="O30" s="166"/>
      <c r="P30" s="167"/>
      <c r="Q30" s="166"/>
      <c r="R30" s="199">
        <v>-63</v>
      </c>
      <c r="S30" s="169"/>
      <c r="T30" s="170"/>
      <c r="U30" s="72"/>
      <c r="V30" s="77"/>
      <c r="W30" s="79">
        <f t="shared" si="0"/>
        <v>-63</v>
      </c>
    </row>
    <row r="31" spans="2:23">
      <c r="B31" s="192">
        <f t="shared" si="1"/>
        <v>25</v>
      </c>
      <c r="C31" s="196" t="s">
        <v>84</v>
      </c>
      <c r="D31" s="119"/>
      <c r="E31" s="136"/>
      <c r="F31" s="114"/>
      <c r="G31" s="70"/>
      <c r="H31" s="194"/>
      <c r="I31" s="76"/>
      <c r="J31" s="76"/>
      <c r="K31" s="105"/>
      <c r="L31" s="200">
        <v>-16.09</v>
      </c>
      <c r="M31" s="102"/>
      <c r="N31" s="166"/>
      <c r="O31" s="166"/>
      <c r="P31" s="167"/>
      <c r="Q31" s="166"/>
      <c r="R31" s="168"/>
      <c r="S31" s="169"/>
      <c r="T31" s="170"/>
      <c r="U31" s="72"/>
      <c r="V31" s="77"/>
      <c r="W31" s="79">
        <f t="shared" si="0"/>
        <v>-16.09</v>
      </c>
    </row>
    <row r="32" spans="2:23">
      <c r="B32" s="192">
        <f t="shared" si="1"/>
        <v>26</v>
      </c>
      <c r="C32" s="196" t="s">
        <v>84</v>
      </c>
      <c r="D32" s="119"/>
      <c r="E32" s="136"/>
      <c r="F32" s="114"/>
      <c r="G32" s="70"/>
      <c r="H32" s="194"/>
      <c r="I32" s="76"/>
      <c r="J32" s="76"/>
      <c r="K32" s="105"/>
      <c r="L32" s="200">
        <v>-24.14</v>
      </c>
      <c r="M32" s="102"/>
      <c r="N32" s="166"/>
      <c r="O32" s="166"/>
      <c r="P32" s="167"/>
      <c r="Q32" s="166"/>
      <c r="R32" s="168"/>
      <c r="S32" s="169"/>
      <c r="T32" s="170"/>
      <c r="U32" s="72"/>
      <c r="V32" s="77"/>
      <c r="W32" s="79">
        <f t="shared" si="0"/>
        <v>-24.14</v>
      </c>
    </row>
    <row r="33" spans="2:23">
      <c r="B33" s="192">
        <f t="shared" si="1"/>
        <v>27</v>
      </c>
      <c r="C33" s="196" t="s">
        <v>84</v>
      </c>
      <c r="D33" s="119"/>
      <c r="E33" s="136"/>
      <c r="F33" s="114"/>
      <c r="G33" s="70"/>
      <c r="H33" s="194"/>
      <c r="I33" s="76"/>
      <c r="J33" s="76"/>
      <c r="K33" s="105"/>
      <c r="L33" s="200">
        <v>-16.09</v>
      </c>
      <c r="M33" s="102"/>
      <c r="N33" s="166"/>
      <c r="O33" s="166"/>
      <c r="P33" s="167"/>
      <c r="Q33" s="166"/>
      <c r="R33" s="168"/>
      <c r="S33" s="169"/>
      <c r="T33" s="170"/>
      <c r="U33" s="72"/>
      <c r="V33" s="77"/>
      <c r="W33" s="79">
        <f t="shared" si="0"/>
        <v>-16.09</v>
      </c>
    </row>
    <row r="34" spans="2:23">
      <c r="B34" s="192">
        <f t="shared" si="1"/>
        <v>28</v>
      </c>
      <c r="C34" s="196" t="s">
        <v>84</v>
      </c>
      <c r="D34" s="119"/>
      <c r="E34" s="136"/>
      <c r="F34" s="114"/>
      <c r="G34" s="70"/>
      <c r="H34" s="194"/>
      <c r="I34" s="76"/>
      <c r="J34" s="76"/>
      <c r="K34" s="105"/>
      <c r="L34" s="200">
        <v>-43.92</v>
      </c>
      <c r="M34" s="102"/>
      <c r="N34" s="166"/>
      <c r="O34" s="166"/>
      <c r="P34" s="167"/>
      <c r="Q34" s="166"/>
      <c r="R34" s="168"/>
      <c r="S34" s="169"/>
      <c r="T34" s="170"/>
      <c r="U34" s="72"/>
      <c r="V34" s="77"/>
      <c r="W34" s="79">
        <f t="shared" si="0"/>
        <v>-43.92</v>
      </c>
    </row>
    <row r="35" spans="2:23">
      <c r="B35" s="192">
        <f t="shared" si="1"/>
        <v>29</v>
      </c>
      <c r="C35" s="196" t="s">
        <v>86</v>
      </c>
      <c r="D35" s="119"/>
      <c r="E35" s="136"/>
      <c r="F35" s="114"/>
      <c r="G35" s="70"/>
      <c r="H35" s="194"/>
      <c r="I35" s="76"/>
      <c r="J35" s="76"/>
      <c r="K35" s="105"/>
      <c r="L35" s="149"/>
      <c r="M35" s="102"/>
      <c r="N35" s="166"/>
      <c r="O35" s="166"/>
      <c r="P35" s="167"/>
      <c r="Q35" s="166"/>
      <c r="R35" s="168"/>
      <c r="S35" s="170">
        <v>-121</v>
      </c>
      <c r="T35" s="170"/>
      <c r="U35" s="72"/>
      <c r="V35" s="77"/>
      <c r="W35" s="79">
        <f t="shared" si="0"/>
        <v>-121</v>
      </c>
    </row>
    <row r="36" spans="2:23">
      <c r="B36" s="192">
        <f t="shared" si="1"/>
        <v>30</v>
      </c>
      <c r="C36" s="196" t="s">
        <v>87</v>
      </c>
      <c r="D36" s="119"/>
      <c r="E36" s="136"/>
      <c r="F36" s="114"/>
      <c r="G36" s="70"/>
      <c r="H36" s="194"/>
      <c r="I36" s="76"/>
      <c r="J36" s="76"/>
      <c r="K36" s="105"/>
      <c r="L36" s="149"/>
      <c r="M36" s="102"/>
      <c r="N36" s="166"/>
      <c r="O36" s="166"/>
      <c r="P36" s="167"/>
      <c r="Q36" s="166"/>
      <c r="R36" s="168"/>
      <c r="S36" s="170">
        <v>-976.01</v>
      </c>
      <c r="T36" s="170"/>
      <c r="U36" s="72"/>
      <c r="V36" s="77"/>
      <c r="W36" s="79">
        <f t="shared" si="0"/>
        <v>-976.01</v>
      </c>
    </row>
    <row r="37" spans="2:23">
      <c r="B37" s="192">
        <f t="shared" si="1"/>
        <v>31</v>
      </c>
      <c r="C37" s="196" t="s">
        <v>88</v>
      </c>
      <c r="D37" s="119"/>
      <c r="E37" s="136"/>
      <c r="F37" s="114"/>
      <c r="G37" s="114">
        <v>-575.38</v>
      </c>
      <c r="H37" s="194"/>
      <c r="I37" s="76"/>
      <c r="J37" s="76"/>
      <c r="K37" s="105"/>
      <c r="L37" s="149"/>
      <c r="M37" s="102"/>
      <c r="N37" s="166"/>
      <c r="O37" s="166"/>
      <c r="P37" s="167"/>
      <c r="Q37" s="166"/>
      <c r="R37" s="168"/>
      <c r="S37" s="169"/>
      <c r="T37" s="170"/>
      <c r="U37" s="72"/>
      <c r="V37" s="77"/>
      <c r="W37" s="79">
        <f t="shared" si="0"/>
        <v>-575.38</v>
      </c>
    </row>
    <row r="38" spans="2:23" ht="27">
      <c r="B38" s="192">
        <f t="shared" si="1"/>
        <v>32</v>
      </c>
      <c r="C38" s="126" t="s">
        <v>89</v>
      </c>
      <c r="D38" s="119"/>
      <c r="E38" s="203">
        <v>-157.54</v>
      </c>
      <c r="F38" s="114">
        <v>-32.14</v>
      </c>
      <c r="G38" s="114">
        <v>-4.1100000000000003</v>
      </c>
      <c r="H38" s="194"/>
      <c r="I38" s="76"/>
      <c r="J38" s="76"/>
      <c r="K38" s="105"/>
      <c r="L38" s="149"/>
      <c r="M38" s="102"/>
      <c r="N38" s="166"/>
      <c r="O38" s="166">
        <v>-30.15</v>
      </c>
      <c r="P38" s="167"/>
      <c r="Q38" s="166"/>
      <c r="R38" s="168"/>
      <c r="S38" s="169">
        <v>-56.67</v>
      </c>
      <c r="T38" s="170"/>
      <c r="U38" s="72"/>
      <c r="V38" s="77"/>
      <c r="W38" s="79">
        <f t="shared" si="0"/>
        <v>-280.61</v>
      </c>
    </row>
    <row r="39" spans="2:23">
      <c r="B39" s="192">
        <f t="shared" si="1"/>
        <v>33</v>
      </c>
      <c r="C39" s="196" t="s">
        <v>90</v>
      </c>
      <c r="D39" s="119"/>
      <c r="E39" s="203">
        <v>-2.48</v>
      </c>
      <c r="F39" s="114"/>
      <c r="G39" s="114">
        <v>-5.32</v>
      </c>
      <c r="H39" s="194"/>
      <c r="I39" s="76"/>
      <c r="J39" s="76"/>
      <c r="K39" s="105"/>
      <c r="L39" s="149"/>
      <c r="M39" s="102"/>
      <c r="N39" s="166"/>
      <c r="O39" s="166"/>
      <c r="P39" s="167"/>
      <c r="Q39" s="166"/>
      <c r="R39" s="168"/>
      <c r="S39" s="169">
        <v>-10.79</v>
      </c>
      <c r="T39" s="170"/>
      <c r="U39" s="72"/>
      <c r="V39" s="77"/>
      <c r="W39" s="79">
        <f t="shared" si="0"/>
        <v>-18.59</v>
      </c>
    </row>
    <row r="40" spans="2:23">
      <c r="B40" s="192">
        <f t="shared" si="1"/>
        <v>34</v>
      </c>
      <c r="C40" s="196" t="s">
        <v>91</v>
      </c>
      <c r="D40" s="119"/>
      <c r="E40" s="203">
        <v>-2.67</v>
      </c>
      <c r="F40" s="114"/>
      <c r="G40" s="114">
        <v>-6.64</v>
      </c>
      <c r="H40" s="194"/>
      <c r="I40" s="76"/>
      <c r="J40" s="76"/>
      <c r="K40" s="105"/>
      <c r="L40" s="149"/>
      <c r="M40" s="102"/>
      <c r="N40" s="166"/>
      <c r="O40" s="166">
        <v>-4.83</v>
      </c>
      <c r="P40" s="167"/>
      <c r="Q40" s="166"/>
      <c r="R40" s="168"/>
      <c r="S40" s="169">
        <v>-13.03</v>
      </c>
      <c r="T40" s="170"/>
      <c r="U40" s="72"/>
      <c r="V40" s="77"/>
      <c r="W40" s="79">
        <f t="shared" si="0"/>
        <v>-27.169999999999998</v>
      </c>
    </row>
    <row r="41" spans="2:23">
      <c r="B41" s="192">
        <f t="shared" si="1"/>
        <v>35</v>
      </c>
      <c r="C41" s="196" t="s">
        <v>84</v>
      </c>
      <c r="D41" s="119"/>
      <c r="E41" s="136"/>
      <c r="F41" s="114"/>
      <c r="G41" s="70"/>
      <c r="H41" s="75"/>
      <c r="I41" s="76"/>
      <c r="J41" s="76"/>
      <c r="K41" s="105"/>
      <c r="L41" s="149">
        <v>-181.44</v>
      </c>
      <c r="M41" s="102"/>
      <c r="N41" s="166"/>
      <c r="O41" s="166"/>
      <c r="P41" s="167"/>
      <c r="Q41" s="166"/>
      <c r="R41" s="168"/>
      <c r="S41" s="169"/>
      <c r="T41" s="170"/>
      <c r="U41" s="72"/>
      <c r="V41" s="77"/>
      <c r="W41" s="79">
        <f t="shared" si="0"/>
        <v>-181.44</v>
      </c>
    </row>
    <row r="42" spans="2:23">
      <c r="B42" s="192">
        <f t="shared" si="1"/>
        <v>36</v>
      </c>
      <c r="C42" s="196" t="s">
        <v>67</v>
      </c>
      <c r="D42" s="119"/>
      <c r="E42" s="163"/>
      <c r="F42" s="205"/>
      <c r="G42" s="70"/>
      <c r="H42" s="75"/>
      <c r="I42" s="76"/>
      <c r="J42" s="76"/>
      <c r="K42" s="105"/>
      <c r="L42" s="149">
        <v>-466.23</v>
      </c>
      <c r="M42" s="102"/>
      <c r="N42" s="166"/>
      <c r="O42" s="166"/>
      <c r="P42" s="167"/>
      <c r="Q42" s="166"/>
      <c r="R42" s="168"/>
      <c r="S42" s="169"/>
      <c r="T42" s="170"/>
      <c r="U42" s="72"/>
      <c r="V42" s="77"/>
      <c r="W42" s="79">
        <f t="shared" si="0"/>
        <v>-466.23</v>
      </c>
    </row>
    <row r="43" spans="2:23">
      <c r="B43" s="192">
        <f t="shared" si="1"/>
        <v>37</v>
      </c>
      <c r="C43" s="196" t="s">
        <v>92</v>
      </c>
      <c r="D43" s="119"/>
      <c r="E43" s="194">
        <v>-20.45</v>
      </c>
      <c r="F43" s="194"/>
      <c r="G43" s="204">
        <v>-22.72</v>
      </c>
      <c r="H43" s="194"/>
      <c r="I43" s="76"/>
      <c r="J43" s="76"/>
      <c r="K43" s="105"/>
      <c r="L43" s="149"/>
      <c r="M43" s="102"/>
      <c r="N43" s="166"/>
      <c r="O43" s="166"/>
      <c r="P43" s="167"/>
      <c r="Q43" s="166"/>
      <c r="R43" s="168"/>
      <c r="S43" s="169">
        <v>-14.23</v>
      </c>
      <c r="T43" s="170"/>
      <c r="U43" s="72"/>
      <c r="V43" s="77"/>
      <c r="W43" s="79">
        <f t="shared" si="0"/>
        <v>-57.400000000000006</v>
      </c>
    </row>
    <row r="44" spans="2:23">
      <c r="B44" s="192">
        <f t="shared" si="1"/>
        <v>38</v>
      </c>
      <c r="C44" s="196" t="s">
        <v>93</v>
      </c>
      <c r="D44" s="119"/>
      <c r="E44" s="194"/>
      <c r="F44" s="194"/>
      <c r="G44" s="204"/>
      <c r="H44" s="194">
        <v>-1326.38</v>
      </c>
      <c r="I44" s="76"/>
      <c r="J44" s="76"/>
      <c r="K44" s="105"/>
      <c r="L44" s="149"/>
      <c r="M44" s="102"/>
      <c r="N44" s="166"/>
      <c r="O44" s="166"/>
      <c r="P44" s="167"/>
      <c r="Q44" s="166"/>
      <c r="R44" s="199"/>
      <c r="S44" s="169"/>
      <c r="T44" s="170"/>
      <c r="U44" s="72"/>
      <c r="V44" s="77"/>
      <c r="W44" s="79">
        <f t="shared" si="0"/>
        <v>-1326.38</v>
      </c>
    </row>
    <row r="45" spans="2:23">
      <c r="B45" s="192">
        <f t="shared" si="1"/>
        <v>39</v>
      </c>
      <c r="C45" s="196" t="s">
        <v>94</v>
      </c>
      <c r="D45" s="119"/>
      <c r="E45" s="194">
        <v>-2.2400000000000002</v>
      </c>
      <c r="F45" s="194"/>
      <c r="G45" s="204">
        <v>-11.68</v>
      </c>
      <c r="H45" s="75"/>
      <c r="I45" s="76"/>
      <c r="J45" s="76"/>
      <c r="K45" s="105"/>
      <c r="L45" s="149"/>
      <c r="M45" s="102"/>
      <c r="N45" s="166"/>
      <c r="O45" s="166"/>
      <c r="P45" s="167"/>
      <c r="Q45" s="166"/>
      <c r="R45" s="168"/>
      <c r="S45" s="169">
        <v>-25.78</v>
      </c>
      <c r="T45" s="170"/>
      <c r="U45" s="72"/>
      <c r="V45" s="77"/>
      <c r="W45" s="79">
        <f t="shared" si="0"/>
        <v>-39.700000000000003</v>
      </c>
    </row>
    <row r="46" spans="2:23" ht="27">
      <c r="B46" s="192">
        <f t="shared" si="1"/>
        <v>40</v>
      </c>
      <c r="C46" s="126" t="s">
        <v>95</v>
      </c>
      <c r="D46" s="119"/>
      <c r="E46" s="136"/>
      <c r="F46" s="114"/>
      <c r="G46" s="70"/>
      <c r="H46" s="75"/>
      <c r="I46" s="76"/>
      <c r="J46" s="76"/>
      <c r="K46" s="105"/>
      <c r="L46" s="149"/>
      <c r="M46" s="102"/>
      <c r="N46" s="166"/>
      <c r="O46" s="166"/>
      <c r="P46" s="167"/>
      <c r="Q46" s="166"/>
      <c r="R46" s="199">
        <v>-86.4</v>
      </c>
      <c r="S46" s="169"/>
      <c r="T46" s="170"/>
      <c r="U46" s="72"/>
      <c r="V46" s="77"/>
      <c r="W46" s="79">
        <f t="shared" si="0"/>
        <v>-86.4</v>
      </c>
    </row>
    <row r="47" spans="2:23">
      <c r="B47" s="192">
        <f t="shared" si="1"/>
        <v>41</v>
      </c>
      <c r="C47" s="196" t="s">
        <v>96</v>
      </c>
      <c r="D47" s="119">
        <v>-179.82</v>
      </c>
      <c r="E47" s="136"/>
      <c r="F47" s="114"/>
      <c r="G47" s="70"/>
      <c r="H47" s="75"/>
      <c r="I47" s="76"/>
      <c r="J47" s="76"/>
      <c r="K47" s="105"/>
      <c r="L47" s="149"/>
      <c r="M47" s="102"/>
      <c r="N47" s="166"/>
      <c r="O47" s="166"/>
      <c r="P47" s="167"/>
      <c r="Q47" s="166"/>
      <c r="R47" s="168"/>
      <c r="S47" s="169"/>
      <c r="T47" s="170"/>
      <c r="U47" s="72"/>
      <c r="V47" s="77"/>
      <c r="W47" s="79">
        <f t="shared" si="0"/>
        <v>-179.82</v>
      </c>
    </row>
    <row r="48" spans="2:23">
      <c r="B48" s="192">
        <f t="shared" si="1"/>
        <v>42</v>
      </c>
      <c r="C48" s="196" t="s">
        <v>97</v>
      </c>
      <c r="D48" s="119"/>
      <c r="E48" s="136"/>
      <c r="F48" s="114"/>
      <c r="G48" s="70"/>
      <c r="H48" s="75"/>
      <c r="I48" s="76"/>
      <c r="J48" s="76"/>
      <c r="K48" s="201">
        <v>-28.46</v>
      </c>
      <c r="L48" s="149"/>
      <c r="M48" s="102"/>
      <c r="N48" s="166"/>
      <c r="O48" s="166"/>
      <c r="P48" s="167"/>
      <c r="Q48" s="166"/>
      <c r="R48" s="168"/>
      <c r="S48" s="169"/>
      <c r="T48" s="170"/>
      <c r="U48" s="72"/>
      <c r="V48" s="77"/>
      <c r="W48" s="79">
        <f t="shared" si="0"/>
        <v>-28.46</v>
      </c>
    </row>
    <row r="49" spans="2:23">
      <c r="B49" s="192">
        <f t="shared" si="1"/>
        <v>43</v>
      </c>
      <c r="C49" s="196" t="s">
        <v>98</v>
      </c>
      <c r="D49" s="119"/>
      <c r="E49" s="136"/>
      <c r="F49" s="114"/>
      <c r="G49" s="70"/>
      <c r="H49" s="75"/>
      <c r="I49" s="76"/>
      <c r="J49" s="76"/>
      <c r="K49" s="105"/>
      <c r="L49" s="149"/>
      <c r="M49" s="102"/>
      <c r="N49" s="166"/>
      <c r="O49" s="166"/>
      <c r="P49" s="167"/>
      <c r="Q49" s="166">
        <v>-249.11</v>
      </c>
      <c r="R49" s="168"/>
      <c r="S49" s="169"/>
      <c r="T49" s="170"/>
      <c r="U49" s="72"/>
      <c r="V49" s="77"/>
      <c r="W49" s="79">
        <f t="shared" si="0"/>
        <v>-249.11</v>
      </c>
    </row>
    <row r="50" spans="2:23">
      <c r="B50" s="192">
        <f t="shared" si="1"/>
        <v>44</v>
      </c>
      <c r="C50" s="196" t="s">
        <v>60</v>
      </c>
      <c r="D50" s="119"/>
      <c r="E50" s="136"/>
      <c r="F50" s="114"/>
      <c r="G50" s="70"/>
      <c r="H50" s="194">
        <v>-201.25</v>
      </c>
      <c r="I50" s="76"/>
      <c r="J50" s="76"/>
      <c r="K50" s="105"/>
      <c r="L50" s="149"/>
      <c r="M50" s="102"/>
      <c r="N50" s="166"/>
      <c r="O50" s="166"/>
      <c r="P50" s="167"/>
      <c r="Q50" s="166"/>
      <c r="R50" s="168"/>
      <c r="S50" s="169"/>
      <c r="T50" s="170"/>
      <c r="U50" s="72"/>
      <c r="V50" s="77"/>
      <c r="W50" s="79">
        <f t="shared" si="0"/>
        <v>-201.25</v>
      </c>
    </row>
    <row r="51" spans="2:23">
      <c r="B51" s="192">
        <f t="shared" si="1"/>
        <v>45</v>
      </c>
      <c r="C51" s="196" t="s">
        <v>71</v>
      </c>
      <c r="D51" s="119"/>
      <c r="E51" s="136"/>
      <c r="F51" s="114"/>
      <c r="G51" s="70"/>
      <c r="H51" s="194">
        <v>-169.95</v>
      </c>
      <c r="I51" s="76"/>
      <c r="J51" s="76"/>
      <c r="K51" s="105"/>
      <c r="L51" s="149"/>
      <c r="M51" s="102"/>
      <c r="N51" s="166"/>
      <c r="O51" s="166"/>
      <c r="P51" s="167"/>
      <c r="Q51" s="166"/>
      <c r="R51" s="168"/>
      <c r="S51" s="169"/>
      <c r="T51" s="170"/>
      <c r="U51" s="72"/>
      <c r="V51" s="77"/>
      <c r="W51" s="79">
        <f t="shared" si="0"/>
        <v>-169.95</v>
      </c>
    </row>
    <row r="52" spans="2:23">
      <c r="B52" s="192">
        <f t="shared" si="1"/>
        <v>46</v>
      </c>
      <c r="C52" s="196" t="s">
        <v>55</v>
      </c>
      <c r="D52" s="119"/>
      <c r="E52" s="203"/>
      <c r="F52" s="114">
        <v>-1107.03</v>
      </c>
      <c r="G52" s="70"/>
      <c r="H52" s="75"/>
      <c r="I52" s="76"/>
      <c r="J52" s="76"/>
      <c r="K52" s="105"/>
      <c r="L52" s="149"/>
      <c r="M52" s="102"/>
      <c r="N52" s="166"/>
      <c r="O52" s="166"/>
      <c r="P52" s="167"/>
      <c r="Q52" s="166"/>
      <c r="R52" s="168"/>
      <c r="S52" s="169"/>
      <c r="T52" s="170"/>
      <c r="U52" s="72"/>
      <c r="V52" s="77"/>
      <c r="W52" s="79">
        <f t="shared" si="0"/>
        <v>-1107.03</v>
      </c>
    </row>
    <row r="53" spans="2:23">
      <c r="B53" s="192">
        <f t="shared" si="1"/>
        <v>47</v>
      </c>
      <c r="C53" s="196" t="s">
        <v>58</v>
      </c>
      <c r="D53" s="119"/>
      <c r="E53" s="203">
        <v>-1634.46</v>
      </c>
      <c r="F53" s="114"/>
      <c r="G53" s="70"/>
      <c r="H53" s="75"/>
      <c r="I53" s="76"/>
      <c r="J53" s="76"/>
      <c r="K53" s="105"/>
      <c r="L53" s="149"/>
      <c r="M53" s="102"/>
      <c r="N53" s="166"/>
      <c r="O53" s="166"/>
      <c r="P53" s="167"/>
      <c r="Q53" s="166"/>
      <c r="R53" s="168"/>
      <c r="S53" s="169"/>
      <c r="T53" s="170"/>
      <c r="U53" s="72"/>
      <c r="V53" s="77"/>
      <c r="W53" s="79">
        <f t="shared" si="0"/>
        <v>-1634.46</v>
      </c>
    </row>
    <row r="54" spans="2:23">
      <c r="B54" s="192">
        <f t="shared" si="1"/>
        <v>48</v>
      </c>
      <c r="C54" s="196" t="s">
        <v>72</v>
      </c>
      <c r="D54" s="119"/>
      <c r="E54" s="136"/>
      <c r="F54" s="114"/>
      <c r="G54" s="70"/>
      <c r="H54" s="194">
        <v>-158.86000000000001</v>
      </c>
      <c r="I54" s="76"/>
      <c r="J54" s="76"/>
      <c r="K54" s="105"/>
      <c r="L54" s="149"/>
      <c r="M54" s="102"/>
      <c r="N54" s="166"/>
      <c r="O54" s="166"/>
      <c r="P54" s="167"/>
      <c r="Q54" s="166"/>
      <c r="R54" s="168"/>
      <c r="S54" s="169"/>
      <c r="T54" s="170"/>
      <c r="U54" s="72"/>
      <c r="V54" s="77"/>
      <c r="W54" s="79">
        <f t="shared" si="0"/>
        <v>-158.86000000000001</v>
      </c>
    </row>
    <row r="55" spans="2:23" ht="15" thickBot="1">
      <c r="B55" s="192">
        <f t="shared" si="1"/>
        <v>49</v>
      </c>
      <c r="C55" s="139" t="s">
        <v>70</v>
      </c>
      <c r="D55" s="119"/>
      <c r="E55" s="203">
        <v>-98.86</v>
      </c>
      <c r="F55" s="114">
        <v>-47.54</v>
      </c>
      <c r="G55" s="70"/>
      <c r="H55" s="75"/>
      <c r="I55" s="76"/>
      <c r="J55" s="76"/>
      <c r="K55" s="105"/>
      <c r="L55" s="149"/>
      <c r="M55" s="102"/>
      <c r="N55" s="166"/>
      <c r="O55" s="166">
        <v>-2.1800000000000002</v>
      </c>
      <c r="P55" s="167"/>
      <c r="Q55" s="166"/>
      <c r="R55" s="168"/>
      <c r="S55" s="169">
        <v>-69.27</v>
      </c>
      <c r="T55" s="170"/>
      <c r="U55" s="72"/>
      <c r="V55" s="77"/>
      <c r="W55" s="79">
        <f t="shared" si="0"/>
        <v>-217.85000000000002</v>
      </c>
    </row>
    <row r="56" spans="2:23">
      <c r="B56" s="192">
        <f t="shared" si="1"/>
        <v>50</v>
      </c>
      <c r="C56" s="185"/>
      <c r="D56" s="119"/>
      <c r="E56" s="136"/>
      <c r="F56" s="114"/>
      <c r="G56" s="70"/>
      <c r="H56" s="75"/>
      <c r="I56" s="76"/>
      <c r="J56" s="76"/>
      <c r="K56" s="105"/>
      <c r="L56" s="149"/>
      <c r="M56" s="102"/>
      <c r="N56" s="166"/>
      <c r="O56" s="166"/>
      <c r="P56" s="167"/>
      <c r="Q56" s="166"/>
      <c r="R56" s="168"/>
      <c r="S56" s="169"/>
      <c r="T56" s="170"/>
      <c r="U56" s="72"/>
      <c r="V56" s="77"/>
      <c r="W56" s="79">
        <f t="shared" si="0"/>
        <v>0</v>
      </c>
    </row>
    <row r="57" spans="2:23">
      <c r="B57" s="192">
        <f t="shared" si="1"/>
        <v>51</v>
      </c>
      <c r="C57" s="185"/>
      <c r="D57" s="119"/>
      <c r="E57" s="136"/>
      <c r="F57" s="114"/>
      <c r="G57" s="70"/>
      <c r="H57" s="75"/>
      <c r="I57" s="76"/>
      <c r="J57" s="76"/>
      <c r="K57" s="105"/>
      <c r="L57" s="149"/>
      <c r="M57" s="102"/>
      <c r="N57" s="166"/>
      <c r="O57" s="166"/>
      <c r="P57" s="167"/>
      <c r="Q57" s="166"/>
      <c r="R57" s="168"/>
      <c r="S57" s="169"/>
      <c r="T57" s="170"/>
      <c r="U57" s="72"/>
      <c r="V57" s="77"/>
      <c r="W57" s="79">
        <f t="shared" si="0"/>
        <v>0</v>
      </c>
    </row>
    <row r="58" spans="2:23">
      <c r="B58" s="192">
        <f t="shared" si="1"/>
        <v>52</v>
      </c>
      <c r="C58" s="185"/>
      <c r="D58" s="119"/>
      <c r="E58" s="136"/>
      <c r="F58" s="114"/>
      <c r="G58" s="70"/>
      <c r="H58" s="75"/>
      <c r="I58" s="76"/>
      <c r="J58" s="76"/>
      <c r="K58" s="105"/>
      <c r="L58" s="149"/>
      <c r="M58" s="102"/>
      <c r="N58" s="166"/>
      <c r="O58" s="166"/>
      <c r="P58" s="167"/>
      <c r="Q58" s="166"/>
      <c r="R58" s="168"/>
      <c r="S58" s="169"/>
      <c r="T58" s="170"/>
      <c r="U58" s="72"/>
      <c r="V58" s="77"/>
      <c r="W58" s="79">
        <f t="shared" si="0"/>
        <v>0</v>
      </c>
    </row>
    <row r="59" spans="2:23">
      <c r="B59" s="192">
        <f>SUM(B58+1)</f>
        <v>53</v>
      </c>
      <c r="C59" s="185"/>
      <c r="D59" s="119"/>
      <c r="E59" s="136"/>
      <c r="F59" s="114"/>
      <c r="G59" s="70"/>
      <c r="H59" s="75"/>
      <c r="I59" s="76"/>
      <c r="J59" s="76"/>
      <c r="K59" s="105"/>
      <c r="L59" s="149"/>
      <c r="M59" s="102"/>
      <c r="N59" s="166"/>
      <c r="O59" s="166"/>
      <c r="P59" s="167"/>
      <c r="Q59" s="166"/>
      <c r="R59" s="168"/>
      <c r="S59" s="169"/>
      <c r="T59" s="170"/>
      <c r="U59" s="72"/>
      <c r="V59" s="77"/>
      <c r="W59" s="79">
        <f t="shared" si="0"/>
        <v>0</v>
      </c>
    </row>
    <row r="60" spans="2:23">
      <c r="B60" s="192">
        <f t="shared" si="1"/>
        <v>54</v>
      </c>
      <c r="C60" s="197"/>
      <c r="D60" s="119"/>
      <c r="E60" s="136"/>
      <c r="F60" s="114"/>
      <c r="G60" s="70"/>
      <c r="H60" s="75"/>
      <c r="I60" s="76"/>
      <c r="J60" s="76"/>
      <c r="K60" s="105"/>
      <c r="L60" s="149"/>
      <c r="M60" s="102"/>
      <c r="N60" s="166"/>
      <c r="O60" s="166"/>
      <c r="P60" s="167"/>
      <c r="Q60" s="166"/>
      <c r="R60" s="168"/>
      <c r="S60" s="169"/>
      <c r="T60" s="170"/>
      <c r="U60" s="72"/>
      <c r="V60" s="77"/>
      <c r="W60" s="79">
        <f t="shared" si="0"/>
        <v>0</v>
      </c>
    </row>
    <row r="61" spans="2:23">
      <c r="B61" s="192">
        <f t="shared" si="1"/>
        <v>55</v>
      </c>
      <c r="C61" s="126"/>
      <c r="D61" s="119"/>
      <c r="E61" s="136"/>
      <c r="F61" s="114"/>
      <c r="G61" s="70"/>
      <c r="H61" s="75"/>
      <c r="I61" s="76"/>
      <c r="J61" s="76"/>
      <c r="K61" s="105"/>
      <c r="L61" s="191"/>
      <c r="M61" s="102"/>
      <c r="N61" s="166"/>
      <c r="O61" s="166"/>
      <c r="P61" s="167"/>
      <c r="Q61" s="166"/>
      <c r="R61" s="168"/>
      <c r="S61" s="169"/>
      <c r="T61" s="171"/>
      <c r="U61" s="72"/>
      <c r="V61" s="77"/>
      <c r="W61" s="79">
        <f t="shared" si="0"/>
        <v>0</v>
      </c>
    </row>
    <row r="62" spans="2:23">
      <c r="B62" s="192">
        <f t="shared" si="1"/>
        <v>56</v>
      </c>
      <c r="C62" s="126"/>
      <c r="D62" s="119"/>
      <c r="E62" s="136"/>
      <c r="F62" s="114"/>
      <c r="G62" s="70"/>
      <c r="H62" s="75"/>
      <c r="I62" s="76"/>
      <c r="J62" s="76"/>
      <c r="K62" s="105"/>
      <c r="L62" s="207"/>
      <c r="M62" s="102"/>
      <c r="N62" s="166"/>
      <c r="O62" s="166"/>
      <c r="P62" s="167"/>
      <c r="Q62" s="166"/>
      <c r="R62" s="168"/>
      <c r="S62" s="171"/>
      <c r="T62" s="171"/>
      <c r="U62" s="72"/>
      <c r="V62" s="77"/>
      <c r="W62" s="79"/>
    </row>
    <row r="63" spans="2:23">
      <c r="B63" s="192">
        <f t="shared" si="1"/>
        <v>57</v>
      </c>
      <c r="C63" s="126"/>
      <c r="D63" s="119"/>
      <c r="E63" s="163"/>
      <c r="F63" s="114"/>
      <c r="G63" s="70"/>
      <c r="H63" s="75"/>
      <c r="I63" s="76"/>
      <c r="J63" s="76"/>
      <c r="K63" s="105"/>
      <c r="L63" s="102"/>
      <c r="M63" s="102"/>
      <c r="N63" s="166"/>
      <c r="O63" s="166"/>
      <c r="P63" s="167"/>
      <c r="Q63" s="166"/>
      <c r="R63" s="168"/>
      <c r="S63" s="171"/>
      <c r="T63" s="170"/>
      <c r="U63" s="164"/>
      <c r="V63" s="165"/>
      <c r="W63" s="79">
        <f t="shared" si="0"/>
        <v>0</v>
      </c>
    </row>
    <row r="64" spans="2:23">
      <c r="B64" s="192">
        <f t="shared" si="1"/>
        <v>58</v>
      </c>
      <c r="C64" s="126"/>
      <c r="D64" s="119"/>
      <c r="E64" s="160"/>
      <c r="F64" s="114"/>
      <c r="G64" s="70"/>
      <c r="H64" s="75"/>
      <c r="I64" s="76"/>
      <c r="J64" s="76"/>
      <c r="K64" s="105"/>
      <c r="L64" s="102"/>
      <c r="M64" s="102"/>
      <c r="N64" s="166"/>
      <c r="O64" s="166"/>
      <c r="P64" s="167"/>
      <c r="Q64" s="166"/>
      <c r="R64" s="168"/>
      <c r="S64" s="171"/>
      <c r="T64" s="170"/>
      <c r="U64" s="161"/>
      <c r="V64" s="162"/>
      <c r="W64" s="79"/>
    </row>
    <row r="65" spans="2:24">
      <c r="B65" s="192">
        <f t="shared" si="1"/>
        <v>59</v>
      </c>
      <c r="C65" s="185"/>
      <c r="D65" s="119"/>
      <c r="E65" s="160"/>
      <c r="F65" s="114"/>
      <c r="G65" s="70"/>
      <c r="H65" s="75"/>
      <c r="I65" s="76"/>
      <c r="J65" s="76"/>
      <c r="K65" s="105"/>
      <c r="L65" s="102"/>
      <c r="M65" s="102"/>
      <c r="N65" s="166"/>
      <c r="O65" s="166"/>
      <c r="P65" s="167"/>
      <c r="Q65" s="172"/>
      <c r="R65" s="168"/>
      <c r="S65" s="171"/>
      <c r="T65" s="170"/>
      <c r="U65" s="161"/>
      <c r="V65" s="162"/>
      <c r="W65" s="79">
        <f t="shared" si="0"/>
        <v>0</v>
      </c>
    </row>
    <row r="66" spans="2:24" ht="15" thickBot="1">
      <c r="B66" s="198">
        <f t="shared" si="1"/>
        <v>60</v>
      </c>
      <c r="C66" s="91"/>
      <c r="D66" s="119"/>
      <c r="E66" s="137"/>
      <c r="F66" s="70"/>
      <c r="G66" s="70"/>
      <c r="H66" s="75"/>
      <c r="I66" s="76"/>
      <c r="J66" s="76"/>
      <c r="K66" s="105"/>
      <c r="L66" s="102"/>
      <c r="M66" s="102"/>
      <c r="N66" s="71"/>
      <c r="O66" s="71"/>
      <c r="P66" s="72"/>
      <c r="Q66" s="42"/>
      <c r="R66" s="73"/>
      <c r="S66" s="130"/>
      <c r="T66" s="131"/>
      <c r="U66" s="132"/>
      <c r="V66" s="117"/>
      <c r="W66" s="79">
        <f t="shared" si="0"/>
        <v>0</v>
      </c>
    </row>
    <row r="67" spans="2:24" ht="14.4" customHeight="1" thickBot="1">
      <c r="B67" s="95"/>
      <c r="C67" s="91" t="s">
        <v>43</v>
      </c>
      <c r="D67" s="100">
        <f t="shared" ref="D67:W67" si="2">SUM(D7:D66)</f>
        <v>-179.82</v>
      </c>
      <c r="E67" s="100">
        <f t="shared" si="2"/>
        <v>-2407.11</v>
      </c>
      <c r="F67" s="100">
        <f t="shared" si="2"/>
        <v>-1248</v>
      </c>
      <c r="G67" s="100">
        <f t="shared" si="2"/>
        <v>-625.85</v>
      </c>
      <c r="H67" s="100">
        <f t="shared" si="2"/>
        <v>-2342.36</v>
      </c>
      <c r="I67" s="100">
        <f t="shared" si="2"/>
        <v>0</v>
      </c>
      <c r="J67" s="100">
        <f t="shared" si="2"/>
        <v>0</v>
      </c>
      <c r="K67" s="100">
        <f t="shared" si="2"/>
        <v>-544.16000000000008</v>
      </c>
      <c r="L67" s="100">
        <f t="shared" si="2"/>
        <v>-1930.14</v>
      </c>
      <c r="M67" s="100">
        <f t="shared" si="2"/>
        <v>-483.88000000000005</v>
      </c>
      <c r="N67" s="100">
        <f t="shared" si="2"/>
        <v>0</v>
      </c>
      <c r="O67" s="100">
        <f t="shared" si="2"/>
        <v>-40.099999999999994</v>
      </c>
      <c r="P67" s="100">
        <f t="shared" si="2"/>
        <v>0</v>
      </c>
      <c r="Q67" s="100">
        <f t="shared" si="2"/>
        <v>-249.11</v>
      </c>
      <c r="R67" s="100">
        <f t="shared" si="2"/>
        <v>-149.4</v>
      </c>
      <c r="S67" s="101">
        <f t="shared" si="2"/>
        <v>-3815.49</v>
      </c>
      <c r="T67" s="101">
        <f t="shared" si="2"/>
        <v>0</v>
      </c>
      <c r="U67" s="101">
        <f t="shared" si="2"/>
        <v>0</v>
      </c>
      <c r="V67" s="101">
        <f t="shared" si="2"/>
        <v>0</v>
      </c>
      <c r="W67" s="104">
        <f t="shared" si="2"/>
        <v>-14015.42</v>
      </c>
    </row>
    <row r="68" spans="2:24" ht="14.4" customHeight="1" thickBot="1">
      <c r="B68" s="107"/>
      <c r="C68" s="108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3"/>
      <c r="P68" s="92"/>
      <c r="Q68" s="92"/>
      <c r="R68" s="92"/>
      <c r="S68" s="92"/>
      <c r="T68" s="94"/>
      <c r="U68" s="94"/>
      <c r="V68" s="94"/>
      <c r="W68" s="99"/>
      <c r="X68" s="50"/>
    </row>
    <row r="69" spans="2:24" ht="15" thickBot="1">
      <c r="B69" s="31"/>
      <c r="C69" s="31"/>
      <c r="D69" s="44"/>
      <c r="E69" s="60"/>
      <c r="F69" s="60"/>
      <c r="G69" s="60"/>
      <c r="H69" s="45"/>
      <c r="I69" s="45"/>
      <c r="J69" s="45"/>
      <c r="K69" s="45"/>
      <c r="L69" s="45" t="s">
        <v>50</v>
      </c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61"/>
    </row>
    <row r="70" spans="2:24" ht="15" thickBot="1">
      <c r="B70" s="10" t="s">
        <v>2</v>
      </c>
      <c r="C70" s="10" t="s">
        <v>3</v>
      </c>
      <c r="D70" s="11" t="s">
        <v>4</v>
      </c>
      <c r="E70" s="12" t="s">
        <v>45</v>
      </c>
      <c r="F70" s="12" t="s">
        <v>46</v>
      </c>
      <c r="G70" s="12" t="s">
        <v>48</v>
      </c>
      <c r="H70" s="13" t="s">
        <v>5</v>
      </c>
      <c r="I70" s="14" t="s">
        <v>6</v>
      </c>
      <c r="J70" s="14"/>
      <c r="K70" s="14"/>
      <c r="L70" s="193" t="s">
        <v>68</v>
      </c>
      <c r="M70" s="193" t="s">
        <v>99</v>
      </c>
      <c r="N70" s="15" t="s">
        <v>8</v>
      </c>
      <c r="O70" s="12" t="s">
        <v>47</v>
      </c>
      <c r="P70" s="13" t="s">
        <v>9</v>
      </c>
      <c r="Q70" s="16" t="s">
        <v>10</v>
      </c>
      <c r="R70" s="16" t="s">
        <v>11</v>
      </c>
      <c r="S70" s="16" t="s">
        <v>12</v>
      </c>
      <c r="T70" s="17" t="s">
        <v>13</v>
      </c>
      <c r="U70" s="18" t="s">
        <v>14</v>
      </c>
      <c r="V70" s="19"/>
      <c r="W70" s="20" t="s">
        <v>15</v>
      </c>
    </row>
    <row r="71" spans="2:24" ht="15" thickBot="1">
      <c r="B71" s="21"/>
      <c r="C71" s="21"/>
      <c r="D71" s="11"/>
      <c r="E71" s="146"/>
      <c r="F71" s="146"/>
      <c r="G71" s="147"/>
      <c r="H71" s="23"/>
      <c r="I71" s="148"/>
      <c r="J71" s="148"/>
      <c r="K71" s="148"/>
      <c r="L71" s="148"/>
      <c r="M71" s="148"/>
      <c r="N71" s="11"/>
      <c r="O71" s="146"/>
      <c r="P71" s="23"/>
      <c r="Q71" s="28"/>
      <c r="R71" s="28"/>
      <c r="S71" s="28"/>
      <c r="T71" s="17" t="s">
        <v>19</v>
      </c>
      <c r="U71" s="18" t="s">
        <v>20</v>
      </c>
      <c r="V71" s="29" t="s">
        <v>21</v>
      </c>
      <c r="W71" s="30"/>
    </row>
    <row r="72" spans="2:24" ht="24.6" thickBot="1">
      <c r="B72" s="31"/>
      <c r="C72" s="47"/>
      <c r="D72" s="32" t="s">
        <v>22</v>
      </c>
      <c r="E72" s="33" t="s">
        <v>23</v>
      </c>
      <c r="F72" s="33" t="s">
        <v>24</v>
      </c>
      <c r="G72" s="112" t="s">
        <v>49</v>
      </c>
      <c r="H72" s="34" t="s">
        <v>25</v>
      </c>
      <c r="I72" s="35" t="s">
        <v>26</v>
      </c>
      <c r="J72" s="36" t="s">
        <v>27</v>
      </c>
      <c r="K72" s="37" t="s">
        <v>28</v>
      </c>
      <c r="L72" s="32" t="s">
        <v>29</v>
      </c>
      <c r="M72" s="38" t="s">
        <v>30</v>
      </c>
      <c r="N72" s="32" t="s">
        <v>31</v>
      </c>
      <c r="O72" s="33" t="s">
        <v>32</v>
      </c>
      <c r="P72" s="34" t="s">
        <v>33</v>
      </c>
      <c r="Q72" s="39" t="s">
        <v>34</v>
      </c>
      <c r="R72" s="39" t="s">
        <v>35</v>
      </c>
      <c r="S72" s="39" t="s">
        <v>36</v>
      </c>
      <c r="T72" s="48" t="s">
        <v>37</v>
      </c>
      <c r="U72" s="74" t="s">
        <v>38</v>
      </c>
      <c r="V72" s="40"/>
      <c r="W72" s="41"/>
    </row>
    <row r="73" spans="2:24" ht="15" thickBot="1">
      <c r="B73" s="106">
        <v>1</v>
      </c>
      <c r="C73" s="133" t="s">
        <v>100</v>
      </c>
      <c r="D73" s="11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>
        <v>-129.91999999999999</v>
      </c>
      <c r="Q73" s="173"/>
      <c r="R73" s="173"/>
      <c r="S73" s="173"/>
      <c r="T73" s="173"/>
      <c r="U73" s="121"/>
      <c r="V73" s="122"/>
      <c r="W73" s="103">
        <f t="shared" ref="W73:W102" si="3">SUM(D73:V73)</f>
        <v>-129.91999999999999</v>
      </c>
    </row>
    <row r="74" spans="2:24" ht="15" thickBot="1">
      <c r="B74" s="118">
        <f>SUM(B73+1)</f>
        <v>2</v>
      </c>
      <c r="C74" s="133" t="s">
        <v>70</v>
      </c>
      <c r="D74" s="124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>
        <v>-15.59</v>
      </c>
      <c r="Q74" s="173"/>
      <c r="R74" s="174"/>
      <c r="S74" s="173"/>
      <c r="T74" s="173"/>
      <c r="U74" s="121"/>
      <c r="V74" s="123"/>
      <c r="W74" s="103">
        <f t="shared" si="3"/>
        <v>-15.59</v>
      </c>
    </row>
    <row r="75" spans="2:24" ht="15" thickBot="1">
      <c r="B75" s="118">
        <f t="shared" ref="B75:B96" si="4">SUM(B74+1)</f>
        <v>3</v>
      </c>
      <c r="C75" s="133" t="s">
        <v>101</v>
      </c>
      <c r="D75" s="120"/>
      <c r="E75" s="173"/>
      <c r="F75" s="173"/>
      <c r="G75" s="173">
        <v>-2.86</v>
      </c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>
        <v>-2.85</v>
      </c>
      <c r="T75" s="173"/>
      <c r="U75" s="121"/>
      <c r="V75" s="123"/>
      <c r="W75" s="103">
        <f t="shared" si="3"/>
        <v>-5.71</v>
      </c>
    </row>
    <row r="76" spans="2:24" ht="15" thickBot="1">
      <c r="B76" s="118">
        <f t="shared" si="4"/>
        <v>4</v>
      </c>
      <c r="C76" s="187" t="s">
        <v>100</v>
      </c>
      <c r="D76" s="120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>
        <v>-129.91999999999999</v>
      </c>
      <c r="Q76" s="173"/>
      <c r="R76" s="173"/>
      <c r="S76" s="173"/>
      <c r="T76" s="173"/>
      <c r="U76" s="121"/>
      <c r="V76" s="123"/>
      <c r="W76" s="103">
        <f t="shared" si="3"/>
        <v>-129.91999999999999</v>
      </c>
    </row>
    <row r="77" spans="2:24" ht="15" thickBot="1">
      <c r="B77" s="118">
        <f t="shared" si="4"/>
        <v>5</v>
      </c>
      <c r="C77" s="118" t="s">
        <v>102</v>
      </c>
      <c r="D77" s="120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>
        <v>-78.84</v>
      </c>
      <c r="T77" s="173"/>
      <c r="U77" s="121"/>
      <c r="V77" s="123"/>
      <c r="W77" s="103">
        <f t="shared" si="3"/>
        <v>-78.84</v>
      </c>
    </row>
    <row r="78" spans="2:24" ht="15" thickBot="1">
      <c r="B78" s="118">
        <f t="shared" si="4"/>
        <v>6</v>
      </c>
      <c r="C78" s="133" t="s">
        <v>103</v>
      </c>
      <c r="D78" s="120"/>
      <c r="E78" s="173"/>
      <c r="F78" s="173">
        <v>-80.64</v>
      </c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21"/>
      <c r="V78" s="123"/>
      <c r="W78" s="103">
        <f t="shared" si="3"/>
        <v>-80.64</v>
      </c>
    </row>
    <row r="79" spans="2:24" ht="15" thickBot="1">
      <c r="B79" s="118">
        <f t="shared" si="4"/>
        <v>7</v>
      </c>
      <c r="C79" s="206" t="s">
        <v>104</v>
      </c>
      <c r="D79" s="120"/>
      <c r="E79" s="173"/>
      <c r="F79" s="173"/>
      <c r="G79" s="173"/>
      <c r="H79" s="174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73">
        <v>-172.03</v>
      </c>
      <c r="T79" s="173"/>
      <c r="U79" s="121"/>
      <c r="V79" s="123"/>
      <c r="W79" s="103">
        <f t="shared" si="3"/>
        <v>-172.03</v>
      </c>
    </row>
    <row r="80" spans="2:24" ht="15" thickBot="1">
      <c r="B80" s="118">
        <f t="shared" si="4"/>
        <v>8</v>
      </c>
      <c r="C80" s="51" t="s">
        <v>105</v>
      </c>
      <c r="D80" s="120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>
        <v>-48.4</v>
      </c>
      <c r="T80" s="173"/>
      <c r="U80" s="121"/>
      <c r="V80" s="123"/>
      <c r="W80" s="103">
        <f t="shared" si="3"/>
        <v>-48.4</v>
      </c>
    </row>
    <row r="81" spans="2:23" ht="15" thickBot="1">
      <c r="B81" s="118">
        <f t="shared" si="4"/>
        <v>9</v>
      </c>
      <c r="C81" s="133" t="s">
        <v>56</v>
      </c>
      <c r="D81" s="120"/>
      <c r="E81" s="173"/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>
        <v>-665.5</v>
      </c>
      <c r="T81" s="173"/>
      <c r="U81" s="121"/>
      <c r="V81" s="123"/>
      <c r="W81" s="103">
        <f t="shared" si="3"/>
        <v>-665.5</v>
      </c>
    </row>
    <row r="82" spans="2:23" ht="15" thickBot="1">
      <c r="B82" s="118">
        <f t="shared" si="4"/>
        <v>10</v>
      </c>
      <c r="C82" s="133" t="s">
        <v>106</v>
      </c>
      <c r="D82" s="120"/>
      <c r="E82" s="173">
        <v>-207.88</v>
      </c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21"/>
      <c r="V82" s="123"/>
      <c r="W82" s="103">
        <f t="shared" si="3"/>
        <v>-207.88</v>
      </c>
    </row>
    <row r="83" spans="2:23" ht="15" thickBot="1">
      <c r="B83" s="118">
        <f t="shared" si="4"/>
        <v>11</v>
      </c>
      <c r="C83" s="206" t="s">
        <v>103</v>
      </c>
      <c r="D83" s="120"/>
      <c r="E83" s="173"/>
      <c r="F83" s="173">
        <v>-11.22</v>
      </c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21"/>
      <c r="V83" s="123"/>
      <c r="W83" s="103">
        <f t="shared" si="3"/>
        <v>-11.22</v>
      </c>
    </row>
    <row r="84" spans="2:23" ht="15" thickBot="1">
      <c r="B84" s="118">
        <f t="shared" si="4"/>
        <v>12</v>
      </c>
      <c r="C84" s="133" t="s">
        <v>107</v>
      </c>
      <c r="D84" s="120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3">
        <v>-105.72</v>
      </c>
      <c r="P84" s="173"/>
      <c r="Q84" s="173"/>
      <c r="R84" s="173"/>
      <c r="S84" s="173"/>
      <c r="T84" s="173"/>
      <c r="U84" s="121"/>
      <c r="V84" s="123"/>
      <c r="W84" s="103">
        <f t="shared" si="3"/>
        <v>-105.72</v>
      </c>
    </row>
    <row r="85" spans="2:23" ht="15" thickBot="1">
      <c r="B85" s="118">
        <f t="shared" si="4"/>
        <v>13</v>
      </c>
      <c r="C85" s="206" t="s">
        <v>59</v>
      </c>
      <c r="D85" s="120"/>
      <c r="E85" s="173">
        <v>-363.58</v>
      </c>
      <c r="F85" s="173"/>
      <c r="G85" s="173"/>
      <c r="H85" s="173"/>
      <c r="I85" s="173"/>
      <c r="J85" s="173"/>
      <c r="K85" s="173"/>
      <c r="L85" s="173"/>
      <c r="M85" s="173"/>
      <c r="N85" s="173"/>
      <c r="O85" s="190"/>
      <c r="P85" s="173"/>
      <c r="Q85" s="173"/>
      <c r="R85" s="173"/>
      <c r="S85" s="173"/>
      <c r="T85" s="173"/>
      <c r="U85" s="121"/>
      <c r="V85" s="123"/>
      <c r="W85" s="103">
        <f t="shared" si="3"/>
        <v>-363.58</v>
      </c>
    </row>
    <row r="86" spans="2:23" ht="15" thickBot="1">
      <c r="B86" s="118">
        <f t="shared" si="4"/>
        <v>14</v>
      </c>
      <c r="C86" s="133" t="s">
        <v>52</v>
      </c>
      <c r="D86" s="120"/>
      <c r="E86" s="173"/>
      <c r="F86" s="173"/>
      <c r="G86" s="173"/>
      <c r="H86" s="173"/>
      <c r="I86" s="173">
        <v>-1198.8599999999999</v>
      </c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21"/>
      <c r="V86" s="123"/>
      <c r="W86" s="103">
        <f t="shared" si="3"/>
        <v>-1198.8599999999999</v>
      </c>
    </row>
    <row r="87" spans="2:23" ht="15" thickBot="1">
      <c r="B87" s="118">
        <f t="shared" si="4"/>
        <v>15</v>
      </c>
      <c r="C87" s="133"/>
      <c r="D87" s="120"/>
      <c r="E87" s="173"/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4"/>
      <c r="T87" s="173"/>
      <c r="U87" s="121"/>
      <c r="V87" s="123"/>
      <c r="W87" s="103">
        <f t="shared" si="3"/>
        <v>0</v>
      </c>
    </row>
    <row r="88" spans="2:23" ht="15" thickBot="1">
      <c r="B88" s="118">
        <f t="shared" si="4"/>
        <v>16</v>
      </c>
      <c r="C88" s="133"/>
      <c r="D88" s="120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21"/>
      <c r="V88" s="123"/>
      <c r="W88" s="103">
        <f t="shared" si="3"/>
        <v>0</v>
      </c>
    </row>
    <row r="89" spans="2:23" ht="15" thickBot="1">
      <c r="B89" s="118">
        <f t="shared" si="4"/>
        <v>17</v>
      </c>
      <c r="C89" s="133"/>
      <c r="D89" s="120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21"/>
      <c r="V89" s="123"/>
      <c r="W89" s="103">
        <f t="shared" si="3"/>
        <v>0</v>
      </c>
    </row>
    <row r="90" spans="2:23" ht="15" thickBot="1">
      <c r="B90" s="118">
        <f t="shared" si="4"/>
        <v>18</v>
      </c>
      <c r="C90" s="133"/>
      <c r="D90" s="120"/>
      <c r="E90" s="173"/>
      <c r="F90" s="174"/>
      <c r="G90" s="173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3"/>
      <c r="U90" s="121"/>
      <c r="V90" s="123"/>
      <c r="W90" s="103">
        <f t="shared" si="3"/>
        <v>0</v>
      </c>
    </row>
    <row r="91" spans="2:23" ht="15" thickBot="1">
      <c r="B91" s="118">
        <f t="shared" si="4"/>
        <v>19</v>
      </c>
      <c r="C91" s="133"/>
      <c r="D91" s="120"/>
      <c r="E91" s="173"/>
      <c r="F91" s="173"/>
      <c r="G91" s="173"/>
      <c r="H91" s="173"/>
      <c r="I91" s="173"/>
      <c r="J91" s="188"/>
      <c r="K91" s="189"/>
      <c r="L91" s="173"/>
      <c r="M91" s="173"/>
      <c r="N91" s="173"/>
      <c r="O91" s="173"/>
      <c r="P91" s="173"/>
      <c r="Q91" s="173"/>
      <c r="R91" s="173"/>
      <c r="S91" s="173"/>
      <c r="T91" s="173"/>
      <c r="U91" s="121"/>
      <c r="V91" s="123"/>
      <c r="W91" s="103">
        <f t="shared" si="3"/>
        <v>0</v>
      </c>
    </row>
    <row r="92" spans="2:23" ht="15" thickBot="1">
      <c r="B92" s="118">
        <f t="shared" si="4"/>
        <v>20</v>
      </c>
      <c r="C92" s="186"/>
      <c r="D92" s="120"/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21"/>
      <c r="V92" s="123"/>
      <c r="W92" s="103">
        <f t="shared" si="3"/>
        <v>0</v>
      </c>
    </row>
    <row r="93" spans="2:23" ht="15" thickBot="1">
      <c r="B93" s="118">
        <f t="shared" si="4"/>
        <v>21</v>
      </c>
      <c r="C93" s="133"/>
      <c r="D93" s="120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21"/>
      <c r="V93" s="123"/>
      <c r="W93" s="103">
        <f t="shared" si="3"/>
        <v>0</v>
      </c>
    </row>
    <row r="94" spans="2:23" ht="15" thickBot="1">
      <c r="B94" s="118">
        <f t="shared" si="4"/>
        <v>22</v>
      </c>
      <c r="C94" s="133"/>
      <c r="D94" s="120"/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21"/>
      <c r="V94" s="123"/>
      <c r="W94" s="103">
        <f t="shared" si="3"/>
        <v>0</v>
      </c>
    </row>
    <row r="95" spans="2:23" ht="15" thickBot="1">
      <c r="B95" s="118">
        <f t="shared" si="4"/>
        <v>23</v>
      </c>
      <c r="C95" s="133"/>
      <c r="D95" s="120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21"/>
      <c r="V95" s="123"/>
      <c r="W95" s="103">
        <f t="shared" si="3"/>
        <v>0</v>
      </c>
    </row>
    <row r="96" spans="2:23" ht="15" thickBot="1">
      <c r="B96" s="118">
        <f t="shared" si="4"/>
        <v>24</v>
      </c>
      <c r="C96" s="133"/>
      <c r="D96" s="120"/>
      <c r="E96" s="173"/>
      <c r="F96" s="173"/>
      <c r="G96" s="173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21"/>
      <c r="V96" s="123"/>
      <c r="W96" s="103">
        <f t="shared" si="3"/>
        <v>0</v>
      </c>
    </row>
    <row r="97" spans="2:23" ht="15" thickBot="1">
      <c r="B97" s="118"/>
      <c r="C97" s="187"/>
      <c r="D97" s="120"/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21"/>
      <c r="V97" s="123"/>
      <c r="W97" s="103">
        <f t="shared" si="3"/>
        <v>0</v>
      </c>
    </row>
    <row r="98" spans="2:23" ht="15" thickBot="1">
      <c r="B98" s="118"/>
      <c r="C98" s="133"/>
      <c r="D98" s="120"/>
      <c r="E98" s="127"/>
      <c r="F98" s="127"/>
      <c r="G98" s="127"/>
      <c r="H98" s="121"/>
      <c r="I98" s="121"/>
      <c r="J98" s="128"/>
      <c r="K98" s="127"/>
      <c r="L98" s="121"/>
      <c r="M98" s="121"/>
      <c r="N98" s="121"/>
      <c r="O98" s="127"/>
      <c r="P98" s="127"/>
      <c r="Q98" s="127"/>
      <c r="R98" s="127"/>
      <c r="S98" s="127"/>
      <c r="T98" s="121"/>
      <c r="U98" s="121"/>
      <c r="V98" s="123"/>
      <c r="W98" s="103">
        <f t="shared" si="3"/>
        <v>0</v>
      </c>
    </row>
    <row r="99" spans="2:23" ht="15" thickBot="1">
      <c r="B99" s="118"/>
      <c r="C99" s="126"/>
      <c r="D99" s="120"/>
      <c r="E99" s="127"/>
      <c r="F99" s="127"/>
      <c r="G99" s="127"/>
      <c r="H99" s="127"/>
      <c r="I99" s="121"/>
      <c r="J99" s="127"/>
      <c r="K99" s="128"/>
      <c r="L99" s="121"/>
      <c r="M99" s="121"/>
      <c r="N99" s="121"/>
      <c r="O99" s="127"/>
      <c r="P99" s="127"/>
      <c r="Q99" s="127"/>
      <c r="R99" s="127"/>
      <c r="S99" s="127"/>
      <c r="T99" s="121"/>
      <c r="U99" s="121"/>
      <c r="V99" s="123"/>
      <c r="W99" s="103">
        <f t="shared" si="3"/>
        <v>0</v>
      </c>
    </row>
    <row r="100" spans="2:23" ht="15" thickBot="1">
      <c r="B100" s="84"/>
      <c r="C100" s="139"/>
      <c r="D100" s="140"/>
      <c r="E100" s="141"/>
      <c r="F100" s="141"/>
      <c r="G100" s="141"/>
      <c r="H100" s="141"/>
      <c r="I100" s="142"/>
      <c r="J100" s="141"/>
      <c r="K100" s="143"/>
      <c r="L100" s="142"/>
      <c r="M100" s="142"/>
      <c r="N100" s="142"/>
      <c r="O100" s="141"/>
      <c r="P100" s="141"/>
      <c r="Q100" s="141"/>
      <c r="R100" s="141"/>
      <c r="S100" s="141"/>
      <c r="T100" s="142"/>
      <c r="U100" s="142"/>
      <c r="V100" s="144"/>
      <c r="W100" s="145">
        <f t="shared" si="3"/>
        <v>0</v>
      </c>
    </row>
    <row r="101" spans="2:23" ht="15" thickBot="1">
      <c r="B101" s="107"/>
      <c r="C101" s="154"/>
      <c r="D101" s="155"/>
      <c r="E101" s="156"/>
      <c r="F101" s="156"/>
      <c r="G101" s="156"/>
      <c r="H101" s="157"/>
      <c r="I101" s="157"/>
      <c r="J101" s="156"/>
      <c r="K101" s="158"/>
      <c r="L101" s="157"/>
      <c r="M101" s="157"/>
      <c r="N101" s="157"/>
      <c r="O101" s="157"/>
      <c r="P101" s="157"/>
      <c r="Q101" s="157"/>
      <c r="R101" s="157"/>
      <c r="S101" s="156"/>
      <c r="T101" s="157"/>
      <c r="U101" s="157"/>
      <c r="V101" s="157"/>
      <c r="W101" s="159"/>
    </row>
    <row r="102" spans="2:23" ht="15" thickBot="1">
      <c r="B102" s="118"/>
      <c r="C102" s="150"/>
      <c r="D102" s="113"/>
      <c r="E102" s="151"/>
      <c r="F102" s="151"/>
      <c r="G102" s="151"/>
      <c r="H102" s="151"/>
      <c r="I102" s="151"/>
      <c r="J102" s="151"/>
      <c r="K102" s="151"/>
      <c r="L102" s="152"/>
      <c r="M102" s="151"/>
      <c r="N102" s="151"/>
      <c r="O102" s="151"/>
      <c r="P102" s="151"/>
      <c r="Q102" s="151"/>
      <c r="R102" s="151"/>
      <c r="S102" s="151"/>
      <c r="T102" s="151"/>
      <c r="U102" s="151"/>
      <c r="V102" s="123"/>
      <c r="W102" s="153">
        <f t="shared" si="3"/>
        <v>0</v>
      </c>
    </row>
    <row r="103" spans="2:23" ht="15" thickBot="1">
      <c r="B103" s="95"/>
      <c r="C103" s="96" t="s">
        <v>39</v>
      </c>
      <c r="D103" s="104">
        <f t="shared" ref="D103:W103" si="5">SUM(D73:D102)</f>
        <v>0</v>
      </c>
      <c r="E103" s="104">
        <f t="shared" si="5"/>
        <v>-571.46</v>
      </c>
      <c r="F103" s="104">
        <f t="shared" si="5"/>
        <v>-91.86</v>
      </c>
      <c r="G103" s="104">
        <f t="shared" si="5"/>
        <v>-2.86</v>
      </c>
      <c r="H103" s="104">
        <f t="shared" si="5"/>
        <v>0</v>
      </c>
      <c r="I103" s="177">
        <f t="shared" si="5"/>
        <v>-1198.8599999999999</v>
      </c>
      <c r="J103" s="104">
        <f t="shared" si="5"/>
        <v>0</v>
      </c>
      <c r="K103" s="104">
        <f t="shared" si="5"/>
        <v>0</v>
      </c>
      <c r="L103" s="104">
        <f t="shared" si="5"/>
        <v>0</v>
      </c>
      <c r="M103" s="104">
        <f t="shared" si="5"/>
        <v>0</v>
      </c>
      <c r="N103" s="104">
        <f t="shared" si="5"/>
        <v>0</v>
      </c>
      <c r="O103" s="104">
        <f t="shared" si="5"/>
        <v>-105.72</v>
      </c>
      <c r="P103" s="104">
        <f t="shared" si="5"/>
        <v>-275.42999999999995</v>
      </c>
      <c r="Q103" s="104">
        <f t="shared" si="5"/>
        <v>0</v>
      </c>
      <c r="R103" s="104">
        <f t="shared" si="5"/>
        <v>0</v>
      </c>
      <c r="S103" s="104">
        <f t="shared" si="5"/>
        <v>-967.62</v>
      </c>
      <c r="T103" s="104">
        <f t="shared" si="5"/>
        <v>0</v>
      </c>
      <c r="U103" s="104">
        <f t="shared" si="5"/>
        <v>0</v>
      </c>
      <c r="V103" s="104">
        <f t="shared" si="5"/>
        <v>0</v>
      </c>
      <c r="W103" s="104">
        <f t="shared" si="5"/>
        <v>-3213.8099999999995</v>
      </c>
    </row>
    <row r="104" spans="2:23" ht="15" thickBot="1">
      <c r="B104" s="69"/>
      <c r="C104" s="69"/>
      <c r="D104" s="44"/>
      <c r="E104" s="60"/>
      <c r="F104" s="60"/>
      <c r="G104" s="60"/>
      <c r="H104" s="45"/>
      <c r="I104" s="45"/>
      <c r="J104" s="45"/>
      <c r="K104" s="45"/>
      <c r="L104" s="45" t="s">
        <v>41</v>
      </c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61"/>
    </row>
    <row r="105" spans="2:23" ht="15" thickBot="1">
      <c r="B105" s="10" t="s">
        <v>2</v>
      </c>
      <c r="C105" s="10" t="s">
        <v>3</v>
      </c>
      <c r="D105" s="11" t="s">
        <v>4</v>
      </c>
      <c r="E105" s="12" t="s">
        <v>45</v>
      </c>
      <c r="F105" s="12" t="s">
        <v>46</v>
      </c>
      <c r="G105" s="12" t="s">
        <v>48</v>
      </c>
      <c r="H105" s="13" t="s">
        <v>5</v>
      </c>
      <c r="I105" s="14" t="s">
        <v>6</v>
      </c>
      <c r="J105" s="14"/>
      <c r="K105" s="14"/>
      <c r="L105" s="14" t="s">
        <v>7</v>
      </c>
      <c r="M105" s="14" t="s">
        <v>7</v>
      </c>
      <c r="N105" s="15" t="s">
        <v>8</v>
      </c>
      <c r="O105" s="12" t="s">
        <v>47</v>
      </c>
      <c r="P105" s="13" t="s">
        <v>9</v>
      </c>
      <c r="Q105" s="16" t="s">
        <v>10</v>
      </c>
      <c r="R105" s="16" t="s">
        <v>11</v>
      </c>
      <c r="S105" s="16" t="s">
        <v>12</v>
      </c>
      <c r="T105" s="17" t="s">
        <v>13</v>
      </c>
      <c r="U105" s="18" t="s">
        <v>14</v>
      </c>
      <c r="V105" s="19"/>
      <c r="W105" s="20" t="s">
        <v>15</v>
      </c>
    </row>
    <row r="106" spans="2:23" ht="24.6" thickBot="1">
      <c r="B106" s="31"/>
      <c r="C106" s="47"/>
      <c r="D106" s="32" t="s">
        <v>22</v>
      </c>
      <c r="E106" s="33" t="s">
        <v>23</v>
      </c>
      <c r="F106" s="33" t="s">
        <v>24</v>
      </c>
      <c r="G106" s="112" t="s">
        <v>49</v>
      </c>
      <c r="H106" s="34" t="s">
        <v>25</v>
      </c>
      <c r="I106" s="35" t="s">
        <v>26</v>
      </c>
      <c r="J106" s="36" t="s">
        <v>27</v>
      </c>
      <c r="K106" s="37" t="s">
        <v>28</v>
      </c>
      <c r="L106" s="32" t="s">
        <v>29</v>
      </c>
      <c r="M106" s="38" t="s">
        <v>30</v>
      </c>
      <c r="N106" s="32" t="s">
        <v>31</v>
      </c>
      <c r="O106" s="33" t="s">
        <v>32</v>
      </c>
      <c r="P106" s="34" t="s">
        <v>33</v>
      </c>
      <c r="Q106" s="39" t="s">
        <v>34</v>
      </c>
      <c r="R106" s="39" t="s">
        <v>35</v>
      </c>
      <c r="S106" s="39" t="s">
        <v>36</v>
      </c>
      <c r="T106" s="48" t="s">
        <v>37</v>
      </c>
      <c r="U106" s="49" t="s">
        <v>38</v>
      </c>
      <c r="V106" s="40"/>
      <c r="W106" s="41"/>
    </row>
    <row r="107" spans="2:23" ht="15" thickBot="1">
      <c r="B107" s="84"/>
      <c r="C107" s="82"/>
      <c r="D107" s="85"/>
      <c r="E107" s="175"/>
      <c r="F107" s="175"/>
      <c r="G107" s="175"/>
      <c r="H107" s="175"/>
      <c r="I107" s="87"/>
      <c r="J107" s="87"/>
      <c r="K107" s="87"/>
      <c r="L107" s="87"/>
      <c r="M107" s="87"/>
      <c r="N107" s="87"/>
      <c r="O107" s="176"/>
      <c r="P107" s="86"/>
      <c r="Q107" s="86"/>
      <c r="R107" s="130"/>
      <c r="S107" s="125"/>
      <c r="T107" s="88"/>
      <c r="U107" s="89"/>
      <c r="V107" s="90"/>
      <c r="W107" s="129">
        <f t="shared" ref="W107" si="6">SUM(D107:V107)</f>
        <v>0</v>
      </c>
    </row>
    <row r="108" spans="2:23" ht="15" thickBot="1">
      <c r="B108" s="68"/>
      <c r="C108" s="97" t="s">
        <v>39</v>
      </c>
      <c r="D108" s="83">
        <f t="shared" ref="D108:W108" si="7">SUM(D107:D107)</f>
        <v>0</v>
      </c>
      <c r="E108" s="83">
        <f t="shared" si="7"/>
        <v>0</v>
      </c>
      <c r="F108" s="83">
        <f t="shared" si="7"/>
        <v>0</v>
      </c>
      <c r="G108" s="83">
        <f t="shared" si="7"/>
        <v>0</v>
      </c>
      <c r="H108" s="83">
        <f t="shared" si="7"/>
        <v>0</v>
      </c>
      <c r="I108" s="83">
        <f t="shared" si="7"/>
        <v>0</v>
      </c>
      <c r="J108" s="83">
        <f t="shared" si="7"/>
        <v>0</v>
      </c>
      <c r="K108" s="83">
        <f t="shared" si="7"/>
        <v>0</v>
      </c>
      <c r="L108" s="83">
        <f t="shared" si="7"/>
        <v>0</v>
      </c>
      <c r="M108" s="83">
        <f t="shared" si="7"/>
        <v>0</v>
      </c>
      <c r="N108" s="83">
        <f t="shared" si="7"/>
        <v>0</v>
      </c>
      <c r="O108" s="83">
        <f t="shared" si="7"/>
        <v>0</v>
      </c>
      <c r="P108" s="83">
        <f t="shared" si="7"/>
        <v>0</v>
      </c>
      <c r="Q108" s="83">
        <f t="shared" si="7"/>
        <v>0</v>
      </c>
      <c r="R108" s="83">
        <f t="shared" si="7"/>
        <v>0</v>
      </c>
      <c r="S108" s="83">
        <f t="shared" si="7"/>
        <v>0</v>
      </c>
      <c r="T108" s="83">
        <f t="shared" si="7"/>
        <v>0</v>
      </c>
      <c r="U108" s="83">
        <f t="shared" si="7"/>
        <v>0</v>
      </c>
      <c r="V108" s="83">
        <f t="shared" si="7"/>
        <v>0</v>
      </c>
      <c r="W108" s="83">
        <f t="shared" si="7"/>
        <v>0</v>
      </c>
    </row>
    <row r="109" spans="2:23" ht="15" thickBot="1">
      <c r="B109" s="51"/>
      <c r="C109" s="51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</row>
    <row r="110" spans="2:23" ht="15" thickBot="1">
      <c r="B110" s="58"/>
      <c r="C110" s="98" t="s">
        <v>42</v>
      </c>
      <c r="D110" s="59">
        <f t="shared" ref="D110:W110" si="8">SUM(D103+D108+D67)</f>
        <v>-179.82</v>
      </c>
      <c r="E110" s="59">
        <f t="shared" si="8"/>
        <v>-2978.57</v>
      </c>
      <c r="F110" s="59">
        <f t="shared" si="8"/>
        <v>-1339.86</v>
      </c>
      <c r="G110" s="59">
        <f t="shared" si="8"/>
        <v>-628.71</v>
      </c>
      <c r="H110" s="59">
        <f t="shared" si="8"/>
        <v>-2342.36</v>
      </c>
      <c r="I110" s="59">
        <f t="shared" si="8"/>
        <v>-1198.8599999999999</v>
      </c>
      <c r="J110" s="59">
        <f t="shared" si="8"/>
        <v>0</v>
      </c>
      <c r="K110" s="59">
        <f t="shared" si="8"/>
        <v>-544.16000000000008</v>
      </c>
      <c r="L110" s="59">
        <f t="shared" si="8"/>
        <v>-1930.14</v>
      </c>
      <c r="M110" s="59">
        <f t="shared" si="8"/>
        <v>-483.88000000000005</v>
      </c>
      <c r="N110" s="59">
        <f t="shared" si="8"/>
        <v>0</v>
      </c>
      <c r="O110" s="59">
        <f t="shared" si="8"/>
        <v>-145.82</v>
      </c>
      <c r="P110" s="59">
        <f t="shared" si="8"/>
        <v>-275.42999999999995</v>
      </c>
      <c r="Q110" s="59">
        <f t="shared" si="8"/>
        <v>-249.11</v>
      </c>
      <c r="R110" s="59">
        <f t="shared" si="8"/>
        <v>-149.4</v>
      </c>
      <c r="S110" s="59">
        <f t="shared" si="8"/>
        <v>-4783.1099999999997</v>
      </c>
      <c r="T110" s="59">
        <f t="shared" si="8"/>
        <v>0</v>
      </c>
      <c r="U110" s="59">
        <f t="shared" si="8"/>
        <v>0</v>
      </c>
      <c r="V110" s="59">
        <f t="shared" si="8"/>
        <v>0</v>
      </c>
      <c r="W110" s="59">
        <f t="shared" si="8"/>
        <v>-17229.23</v>
      </c>
    </row>
    <row r="111" spans="2:23" s="6" customFormat="1" ht="15" thickBot="1">
      <c r="B111" s="80"/>
      <c r="C111" s="52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</row>
    <row r="112" spans="2:23" ht="15" thickBot="1">
      <c r="B112" s="10"/>
      <c r="C112" s="10"/>
      <c r="D112" s="44"/>
      <c r="E112" s="60"/>
      <c r="F112" s="60"/>
      <c r="G112" s="60"/>
      <c r="H112" s="45"/>
      <c r="I112" s="46"/>
      <c r="J112" s="46"/>
      <c r="K112" s="46"/>
      <c r="L112" s="46" t="s">
        <v>40</v>
      </c>
      <c r="M112" s="46"/>
      <c r="N112" s="46"/>
      <c r="O112" s="46"/>
      <c r="P112" s="45"/>
      <c r="Q112" s="45"/>
      <c r="R112" s="45"/>
      <c r="S112" s="45"/>
      <c r="T112" s="45"/>
      <c r="U112" s="45"/>
      <c r="V112" s="45"/>
      <c r="W112" s="61"/>
    </row>
    <row r="113" spans="2:23" ht="15" thickBot="1">
      <c r="B113" s="10" t="s">
        <v>2</v>
      </c>
      <c r="C113" s="10" t="s">
        <v>3</v>
      </c>
      <c r="D113" s="11" t="s">
        <v>4</v>
      </c>
      <c r="E113" s="12" t="s">
        <v>45</v>
      </c>
      <c r="F113" s="12" t="s">
        <v>46</v>
      </c>
      <c r="G113" s="12" t="s">
        <v>48</v>
      </c>
      <c r="H113" s="13" t="s">
        <v>5</v>
      </c>
      <c r="I113" s="14" t="s">
        <v>6</v>
      </c>
      <c r="J113" s="14"/>
      <c r="K113" s="14"/>
      <c r="L113" s="14" t="s">
        <v>7</v>
      </c>
      <c r="M113" s="14" t="s">
        <v>7</v>
      </c>
      <c r="N113" s="15" t="s">
        <v>8</v>
      </c>
      <c r="O113" s="12" t="s">
        <v>47</v>
      </c>
      <c r="P113" s="13" t="s">
        <v>9</v>
      </c>
      <c r="Q113" s="16" t="s">
        <v>10</v>
      </c>
      <c r="R113" s="16" t="s">
        <v>11</v>
      </c>
      <c r="S113" s="16" t="s">
        <v>12</v>
      </c>
      <c r="T113" s="17" t="s">
        <v>13</v>
      </c>
      <c r="U113" s="18" t="s">
        <v>14</v>
      </c>
      <c r="V113" s="19"/>
      <c r="W113" s="20" t="s">
        <v>15</v>
      </c>
    </row>
    <row r="114" spans="2:23" ht="15" thickBot="1">
      <c r="B114" s="21" t="s">
        <v>16</v>
      </c>
      <c r="C114" s="21" t="s">
        <v>17</v>
      </c>
      <c r="D114" s="11"/>
      <c r="E114" s="22"/>
      <c r="F114" s="22"/>
      <c r="G114" s="109"/>
      <c r="H114" s="23"/>
      <c r="I114" s="24" t="s">
        <v>6</v>
      </c>
      <c r="J114" s="24" t="s">
        <v>18</v>
      </c>
      <c r="K114" s="24"/>
      <c r="L114" s="25"/>
      <c r="M114" s="26"/>
      <c r="N114" s="11"/>
      <c r="O114" s="27"/>
      <c r="P114" s="23"/>
      <c r="Q114" s="28"/>
      <c r="R114" s="28"/>
      <c r="S114" s="28"/>
      <c r="T114" s="17" t="s">
        <v>19</v>
      </c>
      <c r="U114" s="18" t="s">
        <v>20</v>
      </c>
      <c r="V114" s="29" t="s">
        <v>109</v>
      </c>
      <c r="W114" s="30"/>
    </row>
    <row r="115" spans="2:23" ht="36" thickBot="1">
      <c r="B115" s="31"/>
      <c r="C115" s="47"/>
      <c r="D115" s="32" t="s">
        <v>22</v>
      </c>
      <c r="E115" s="33" t="s">
        <v>23</v>
      </c>
      <c r="F115" s="33" t="s">
        <v>24</v>
      </c>
      <c r="G115" s="112" t="s">
        <v>49</v>
      </c>
      <c r="H115" s="34" t="s">
        <v>25</v>
      </c>
      <c r="I115" s="35" t="s">
        <v>26</v>
      </c>
      <c r="J115" s="36" t="s">
        <v>27</v>
      </c>
      <c r="K115" s="37" t="s">
        <v>28</v>
      </c>
      <c r="L115" s="32" t="s">
        <v>29</v>
      </c>
      <c r="M115" s="38" t="s">
        <v>30</v>
      </c>
      <c r="N115" s="32" t="s">
        <v>31</v>
      </c>
      <c r="O115" s="33" t="s">
        <v>32</v>
      </c>
      <c r="P115" s="34" t="s">
        <v>33</v>
      </c>
      <c r="Q115" s="39" t="s">
        <v>34</v>
      </c>
      <c r="R115" s="39" t="s">
        <v>35</v>
      </c>
      <c r="S115" s="39" t="s">
        <v>36</v>
      </c>
      <c r="T115" s="48" t="s">
        <v>37</v>
      </c>
      <c r="U115" s="49" t="s">
        <v>38</v>
      </c>
      <c r="V115" s="242" t="s">
        <v>110</v>
      </c>
      <c r="W115" s="41"/>
    </row>
    <row r="116" spans="2:23" ht="15" thickBot="1">
      <c r="B116" s="10"/>
      <c r="C116" s="209" t="s">
        <v>44</v>
      </c>
      <c r="D116" s="210"/>
      <c r="E116" s="211"/>
      <c r="F116" s="211">
        <v>988.3</v>
      </c>
      <c r="G116" s="211"/>
      <c r="H116" s="211"/>
      <c r="I116" s="212"/>
      <c r="J116" s="212"/>
      <c r="K116" s="212"/>
      <c r="L116" s="212"/>
      <c r="M116" s="212"/>
      <c r="N116" s="212"/>
      <c r="O116" s="213">
        <v>82.78</v>
      </c>
      <c r="P116" s="212"/>
      <c r="Q116" s="212"/>
      <c r="R116" s="212"/>
      <c r="S116" s="214">
        <v>1560.17</v>
      </c>
      <c r="T116" s="215"/>
      <c r="U116" s="215"/>
      <c r="V116" s="216"/>
      <c r="W116" s="243">
        <f t="shared" ref="W116:W119" si="9">SUM(D116:V116)</f>
        <v>2631.25</v>
      </c>
    </row>
    <row r="117" spans="2:23" ht="15" thickBot="1">
      <c r="B117" s="227"/>
      <c r="C117" s="228"/>
      <c r="D117" s="229"/>
      <c r="E117" s="230"/>
      <c r="F117" s="230"/>
      <c r="G117" s="230"/>
      <c r="H117" s="230"/>
      <c r="I117" s="55"/>
      <c r="J117" s="55"/>
      <c r="K117" s="55"/>
      <c r="L117" s="55"/>
      <c r="M117" s="55"/>
      <c r="N117" s="55"/>
      <c r="O117" s="231"/>
      <c r="P117" s="55"/>
      <c r="Q117" s="55"/>
      <c r="R117" s="55"/>
      <c r="S117" s="56"/>
      <c r="T117" s="56"/>
      <c r="U117" s="56"/>
      <c r="V117" s="232"/>
      <c r="W117" s="217">
        <f t="shared" si="9"/>
        <v>0</v>
      </c>
    </row>
    <row r="118" spans="2:23" ht="15" thickBot="1">
      <c r="B118" s="233" t="s">
        <v>108</v>
      </c>
      <c r="C118" s="222" t="s">
        <v>100</v>
      </c>
      <c r="D118" s="223"/>
      <c r="E118" s="224"/>
      <c r="F118" s="224"/>
      <c r="G118" s="224"/>
      <c r="H118" s="224"/>
      <c r="I118" s="225"/>
      <c r="J118" s="225"/>
      <c r="K118" s="225"/>
      <c r="L118" s="225"/>
      <c r="M118" s="225"/>
      <c r="N118" s="225"/>
      <c r="O118" s="189"/>
      <c r="P118" s="225"/>
      <c r="Q118" s="225"/>
      <c r="R118" s="225"/>
      <c r="S118" s="221"/>
      <c r="T118" s="221"/>
      <c r="U118" s="221"/>
      <c r="V118" s="226">
        <v>259.83999999999997</v>
      </c>
      <c r="W118" s="217">
        <f t="shared" si="9"/>
        <v>259.83999999999997</v>
      </c>
    </row>
    <row r="119" spans="2:23" ht="15" thickBot="1">
      <c r="B119" s="234" t="s">
        <v>111</v>
      </c>
      <c r="C119" s="235" t="s">
        <v>112</v>
      </c>
      <c r="D119" s="236"/>
      <c r="E119" s="237"/>
      <c r="F119" s="237"/>
      <c r="G119" s="237"/>
      <c r="H119" s="237"/>
      <c r="I119" s="238"/>
      <c r="J119" s="238"/>
      <c r="K119" s="238"/>
      <c r="L119" s="238"/>
      <c r="M119" s="238"/>
      <c r="N119" s="238"/>
      <c r="O119" s="239"/>
      <c r="P119" s="238"/>
      <c r="Q119" s="238"/>
      <c r="R119" s="238"/>
      <c r="S119" s="240"/>
      <c r="T119" s="240"/>
      <c r="U119" s="240"/>
      <c r="V119" s="241">
        <v>138762.91</v>
      </c>
      <c r="W119" s="217">
        <f t="shared" si="9"/>
        <v>138762.91</v>
      </c>
    </row>
    <row r="120" spans="2:23" ht="15" thickBot="1">
      <c r="B120" s="218"/>
      <c r="C120" s="219"/>
      <c r="D120" s="220">
        <f>SUM(D116:D116)</f>
        <v>0</v>
      </c>
      <c r="E120" s="220">
        <f>SUM(E116:E116)</f>
        <v>0</v>
      </c>
      <c r="F120" s="220">
        <f>SUM(F116:F116)</f>
        <v>988.3</v>
      </c>
      <c r="G120" s="220"/>
      <c r="H120" s="220">
        <f t="shared" ref="H120:W120" si="10">SUM(H116:H116)</f>
        <v>0</v>
      </c>
      <c r="I120" s="220">
        <f t="shared" si="10"/>
        <v>0</v>
      </c>
      <c r="J120" s="220">
        <f t="shared" si="10"/>
        <v>0</v>
      </c>
      <c r="K120" s="220">
        <f t="shared" si="10"/>
        <v>0</v>
      </c>
      <c r="L120" s="220">
        <f t="shared" si="10"/>
        <v>0</v>
      </c>
      <c r="M120" s="220">
        <f t="shared" si="10"/>
        <v>0</v>
      </c>
      <c r="N120" s="220">
        <f t="shared" si="10"/>
        <v>0</v>
      </c>
      <c r="O120" s="220">
        <f t="shared" si="10"/>
        <v>82.78</v>
      </c>
      <c r="P120" s="220">
        <f t="shared" si="10"/>
        <v>0</v>
      </c>
      <c r="Q120" s="220">
        <f t="shared" si="10"/>
        <v>0</v>
      </c>
      <c r="R120" s="220">
        <f t="shared" si="10"/>
        <v>0</v>
      </c>
      <c r="S120" s="220">
        <f t="shared" si="10"/>
        <v>1560.17</v>
      </c>
      <c r="T120" s="220">
        <f t="shared" si="10"/>
        <v>0</v>
      </c>
      <c r="U120" s="220">
        <f t="shared" si="10"/>
        <v>0</v>
      </c>
      <c r="V120" s="220">
        <f t="shared" si="10"/>
        <v>0</v>
      </c>
      <c r="W120" s="220">
        <f>SUM(W117:W119)</f>
        <v>139022.75</v>
      </c>
    </row>
    <row r="121" spans="2:23">
      <c r="B121" s="53"/>
      <c r="C121" s="43"/>
      <c r="D121" s="43"/>
      <c r="E121" s="43"/>
      <c r="F121" s="43"/>
      <c r="G121" s="4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</row>
    <row r="122" spans="2:23">
      <c r="B122" s="53"/>
      <c r="C122" s="67" t="s">
        <v>54</v>
      </c>
      <c r="D122" s="67"/>
      <c r="E122" s="67"/>
      <c r="F122" s="67"/>
      <c r="G122" s="67"/>
      <c r="H122" s="54"/>
      <c r="I122" s="54"/>
      <c r="J122" s="54"/>
      <c r="K122" s="54"/>
      <c r="L122" s="54" t="s">
        <v>51</v>
      </c>
      <c r="M122" s="54"/>
      <c r="N122" s="54"/>
      <c r="O122" s="54"/>
      <c r="P122" s="53"/>
      <c r="Q122" s="53"/>
      <c r="R122" s="53"/>
      <c r="S122" s="53"/>
      <c r="T122" s="53"/>
      <c r="U122" s="53"/>
      <c r="V122" s="53"/>
      <c r="W122" s="53"/>
    </row>
    <row r="123" spans="2:23">
      <c r="B123" s="53"/>
      <c r="C123" s="43"/>
      <c r="D123" s="43"/>
      <c r="E123" s="43"/>
      <c r="F123" s="43"/>
      <c r="G123" s="4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</row>
    <row r="124" spans="2:23">
      <c r="B124" s="53"/>
      <c r="C124" s="67"/>
      <c r="D124" s="67"/>
      <c r="E124" s="67"/>
      <c r="F124" s="67"/>
      <c r="G124" s="67"/>
      <c r="H124" s="54"/>
      <c r="I124" s="54"/>
      <c r="J124" s="54"/>
      <c r="K124" s="54"/>
      <c r="L124" s="54"/>
      <c r="M124" s="54"/>
      <c r="N124" s="54"/>
      <c r="O124" s="54"/>
      <c r="P124" s="53"/>
      <c r="Q124" s="53"/>
      <c r="R124" s="53"/>
      <c r="S124" s="53"/>
      <c r="T124" s="53"/>
      <c r="U124" s="53"/>
      <c r="V124" s="53"/>
      <c r="W124" s="53"/>
    </row>
    <row r="125" spans="2:23">
      <c r="B125" s="53"/>
      <c r="C125" s="43"/>
      <c r="D125" s="43"/>
      <c r="E125" s="43"/>
      <c r="F125" s="43"/>
      <c r="G125" s="4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</row>
    <row r="126" spans="2:23">
      <c r="B126" s="53"/>
      <c r="C126" s="43"/>
      <c r="D126" s="43"/>
      <c r="E126" s="43"/>
      <c r="F126" s="43"/>
      <c r="G126" s="4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</row>
    <row r="127" spans="2:23">
      <c r="B127" s="53"/>
      <c r="C127" s="43"/>
      <c r="D127" s="43"/>
      <c r="E127" s="43"/>
      <c r="F127" s="43"/>
      <c r="G127" s="4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</row>
    <row r="128" spans="2:23">
      <c r="B128" s="53"/>
      <c r="C128" s="43"/>
      <c r="D128" s="43"/>
      <c r="E128" s="43"/>
      <c r="F128" s="43"/>
      <c r="G128" s="4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</row>
    <row r="129" spans="2:23">
      <c r="B129" s="53"/>
      <c r="C129" s="43"/>
      <c r="D129" s="43"/>
      <c r="E129" s="43"/>
      <c r="F129" s="43"/>
      <c r="G129" s="4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</row>
    <row r="130" spans="2:23">
      <c r="B130" s="53"/>
      <c r="C130" s="43"/>
      <c r="D130" s="43"/>
      <c r="E130" s="43"/>
      <c r="F130" s="43"/>
      <c r="G130" s="4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</row>
    <row r="131" spans="2:23">
      <c r="B131" s="53"/>
      <c r="C131" s="43"/>
      <c r="D131" s="43"/>
      <c r="E131" s="43"/>
      <c r="F131" s="43"/>
      <c r="G131" s="4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</row>
    <row r="132" spans="2:23">
      <c r="B132" s="53"/>
      <c r="C132" s="43"/>
      <c r="D132" s="43"/>
      <c r="E132" s="43"/>
      <c r="F132" s="43"/>
      <c r="G132" s="4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</row>
    <row r="133" spans="2:23">
      <c r="B133" s="53"/>
      <c r="C133" s="43"/>
      <c r="D133" s="43"/>
      <c r="E133" s="43"/>
      <c r="F133" s="43"/>
      <c r="G133" s="4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</row>
    <row r="134" spans="2:23">
      <c r="B134" s="53"/>
      <c r="C134" s="43"/>
      <c r="D134" s="43"/>
      <c r="E134" s="43"/>
      <c r="F134" s="43"/>
      <c r="G134" s="4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</row>
    <row r="135" spans="2:23">
      <c r="B135" s="53"/>
      <c r="C135" s="43"/>
      <c r="D135" s="43"/>
      <c r="E135" s="43"/>
      <c r="F135" s="43"/>
      <c r="G135" s="4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</row>
    <row r="136" spans="2:23">
      <c r="B136" s="53"/>
      <c r="C136" s="43"/>
      <c r="D136" s="43"/>
      <c r="E136" s="43"/>
      <c r="F136" s="43"/>
      <c r="G136" s="4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</row>
    <row r="137" spans="2:23">
      <c r="B137" s="53"/>
      <c r="C137" s="43"/>
      <c r="D137" s="43"/>
      <c r="E137" s="43"/>
      <c r="F137" s="43"/>
      <c r="G137" s="4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</row>
    <row r="138" spans="2:23">
      <c r="B138" s="53"/>
      <c r="C138" s="43"/>
      <c r="D138" s="43"/>
      <c r="E138" s="43"/>
      <c r="F138" s="43"/>
      <c r="G138" s="4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</row>
    <row r="139" spans="2:23">
      <c r="B139" s="53"/>
      <c r="C139" s="43"/>
      <c r="D139" s="43"/>
      <c r="E139" s="43"/>
      <c r="F139" s="43"/>
      <c r="G139" s="4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</row>
    <row r="140" spans="2:23">
      <c r="B140" s="53"/>
      <c r="C140" s="43"/>
      <c r="D140" s="43"/>
      <c r="E140" s="43"/>
      <c r="F140" s="43"/>
      <c r="G140" s="4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</row>
    <row r="141" spans="2:23">
      <c r="B141" s="53"/>
      <c r="C141" s="43"/>
      <c r="D141" s="43"/>
      <c r="E141" s="43"/>
      <c r="F141" s="43"/>
      <c r="G141" s="4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</row>
    <row r="142" spans="2:23">
      <c r="B142" s="53"/>
      <c r="C142" s="43"/>
      <c r="D142" s="43"/>
      <c r="E142" s="43"/>
      <c r="F142" s="43"/>
      <c r="G142" s="4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</row>
  </sheetData>
  <pageMargins left="0.39370078740157483" right="0.39370078740157483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2017-12</vt:lpstr>
      <vt:lpstr>2018-03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2018-04-19T07:08:57Z</dcterms:modified>
</cp:coreProperties>
</file>