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13" activeTab="16"/>
  </bookViews>
  <sheets>
    <sheet name="FS pažyma" sheetId="1" r:id="rId1"/>
    <sheet name="PINIGŲ SRAUTŲ ATASKAITA" sheetId="3" r:id="rId2"/>
    <sheet name="VEIKLOS REZULTATŲ ATASKAITA" sheetId="4" r:id="rId3"/>
    <sheet name="SPEC.LĖŠOS FORMA Nr. 1" sheetId="2" r:id="rId4"/>
    <sheet name="MOKĖTINOS SUMOS 9 PRIEDAS" sheetId="6" r:id="rId5"/>
    <sheet name="INFORMACIJA PAGAL VEIKLOS SEGME" sheetId="7" r:id="rId6"/>
    <sheet name=" TRUMP.MOK.SUMOS" sheetId="8" r:id="rId7"/>
    <sheet name="IŠANKSTINIAI MOKĖJIMAI" sheetId="9" r:id="rId8"/>
    <sheet name="FINANSINĖS BŪKLĖS ATASKAITA" sheetId="10" r:id="rId9"/>
    <sheet name="FS PAGAL ŠALTINĮ" sheetId="11" r:id="rId10"/>
    <sheet name="VEIKLOS SEGMENTAI" sheetId="12" r:id="rId11"/>
    <sheet name="PINIGAI IR EKVIVALENTAI" sheetId="13" r:id="rId12"/>
    <sheet name="PER 1 M. GAUTINOS SUMOS" sheetId="14" r:id="rId13"/>
    <sheet name="GR.TURTO POKYČ.ATASK" sheetId="15" r:id="rId14"/>
    <sheet name="FIN.INV.VEIKLA" sheetId="16" r:id="rId15"/>
    <sheet name="FS LIKUČIAI" sheetId="17" r:id="rId16"/>
    <sheet name="1 FORMA SPEC. LĖŠOS" sheetId="18" r:id="rId17"/>
  </sheets>
  <calcPr calcId="152511"/>
</workbook>
</file>

<file path=xl/calcChain.xml><?xml version="1.0" encoding="utf-8"?>
<calcChain xmlns="http://schemas.openxmlformats.org/spreadsheetml/2006/main">
  <c r="L31" i="18" l="1"/>
  <c r="L32" i="18" s="1"/>
  <c r="H17" i="17" l="1"/>
  <c r="E17" i="17"/>
  <c r="I16" i="17"/>
  <c r="F16" i="17"/>
  <c r="I15" i="17"/>
  <c r="F15" i="17"/>
  <c r="I14" i="17"/>
  <c r="F14" i="17"/>
  <c r="I13" i="17"/>
  <c r="I17" i="17" s="1"/>
  <c r="F13" i="17"/>
  <c r="F17" i="17" s="1"/>
  <c r="F18" i="16"/>
  <c r="E18" i="16"/>
  <c r="F11" i="16"/>
  <c r="F23" i="16" s="1"/>
  <c r="E11" i="16"/>
  <c r="H27" i="15"/>
  <c r="H35" i="15" s="1"/>
  <c r="I35" i="15" s="1"/>
  <c r="H24" i="14"/>
  <c r="G24" i="14"/>
  <c r="E24" i="14"/>
  <c r="D24" i="14"/>
  <c r="H17" i="14"/>
  <c r="G17" i="14"/>
  <c r="E17" i="14"/>
  <c r="D17" i="14"/>
  <c r="H12" i="14"/>
  <c r="H29" i="14" s="1"/>
  <c r="G12" i="14"/>
  <c r="G29" i="14" s="1"/>
  <c r="E12" i="14"/>
  <c r="E29" i="14" s="1"/>
  <c r="D12" i="14"/>
  <c r="D29" i="14" s="1"/>
  <c r="H26" i="13"/>
  <c r="H34" i="13" s="1"/>
  <c r="G26" i="13"/>
  <c r="G34" i="13" s="1"/>
  <c r="F26" i="13"/>
  <c r="F34" i="13" s="1"/>
  <c r="E26" i="13"/>
  <c r="E34" i="13" s="1"/>
  <c r="H19" i="13"/>
  <c r="G19" i="13"/>
  <c r="F19" i="13"/>
  <c r="E19" i="13"/>
  <c r="F12" i="13"/>
  <c r="E12" i="13"/>
  <c r="O41" i="12"/>
  <c r="O40" i="12"/>
  <c r="O39" i="12"/>
  <c r="O38" i="12"/>
  <c r="O37" i="12"/>
  <c r="O36" i="12"/>
  <c r="O35" i="12"/>
  <c r="O34" i="12"/>
  <c r="O33" i="12"/>
  <c r="O32" i="12"/>
  <c r="O31" i="12"/>
  <c r="O30" i="12"/>
  <c r="O29" i="12" s="1"/>
  <c r="N29" i="12"/>
  <c r="J29" i="12"/>
  <c r="O26" i="12"/>
  <c r="O25" i="12"/>
  <c r="O24" i="12"/>
  <c r="O23" i="12"/>
  <c r="O22" i="12"/>
  <c r="O21" i="12"/>
  <c r="O19" i="12"/>
  <c r="O18" i="12"/>
  <c r="O17" i="12"/>
  <c r="O15" i="12"/>
  <c r="O14" i="12"/>
  <c r="O13" i="12"/>
  <c r="O12" i="12"/>
  <c r="N12" i="12"/>
  <c r="J12" i="12"/>
  <c r="M27" i="7"/>
  <c r="L27" i="7"/>
  <c r="I27" i="15" l="1"/>
  <c r="G30" i="2"/>
  <c r="I30" i="2" s="1"/>
  <c r="G29" i="2"/>
  <c r="I29" i="2" s="1"/>
  <c r="I28" i="2" s="1"/>
  <c r="H28" i="2"/>
  <c r="F28" i="2"/>
  <c r="E28" i="2"/>
  <c r="D28" i="2"/>
  <c r="C28" i="2"/>
  <c r="B28" i="2"/>
  <c r="G28" i="2" l="1"/>
  <c r="F222" i="1" l="1"/>
  <c r="F217" i="1"/>
  <c r="F215" i="1"/>
  <c r="F206" i="1"/>
  <c r="F166" i="1"/>
  <c r="F145" i="1"/>
  <c r="F134" i="1"/>
  <c r="F135" i="1" s="1"/>
  <c r="F125" i="1"/>
  <c r="F75" i="1"/>
  <c r="F43" i="1"/>
</calcChain>
</file>

<file path=xl/sharedStrings.xml><?xml version="1.0" encoding="utf-8"?>
<sst xmlns="http://schemas.openxmlformats.org/spreadsheetml/2006/main" count="1974" uniqueCount="1043">
  <si>
    <r>
      <t>Finansavimo sumų apskaitos tvarkos</t>
    </r>
    <r>
      <rPr>
        <sz val="11"/>
        <color theme="1"/>
        <rFont val="TimesLT"/>
      </rPr>
      <t xml:space="preserve"> aprašo </t>
    </r>
  </si>
  <si>
    <t>priedas</t>
  </si>
  <si>
    <t>Vilniaus m. socialinės paramos centras</t>
  </si>
  <si>
    <t>(Įstaigos pavadinimas)</t>
  </si>
  <si>
    <t>Vilniaus m. savivaldybė, apskaitos skyrius, Konstitucijos pr.3</t>
  </si>
  <si>
    <t>Kam: Finansuojančiosios institucijos pavadinimas, adresas</t>
  </si>
  <si>
    <t>PAŽYMA DĖL FINANSAVIMO SUMŲ GRUODŽIO 31 D.</t>
  </si>
  <si>
    <t>2022 m.  sausio 11 d.</t>
  </si>
  <si>
    <t>Vilnius</t>
  </si>
  <si>
    <t>(sudarymo vieta)</t>
  </si>
  <si>
    <t>Ataskaitinis laikotarpis: gruodžio 31 d.</t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</si>
  <si>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sukauptų  pajamų ( 22XXXXX)</t>
    </r>
    <r>
      <rPr>
        <sz val="11"/>
        <color theme="1"/>
        <rFont val="Times New Roman"/>
        <family val="1"/>
        <charset val="186"/>
      </rPr>
      <t xml:space="preserve"> :</t>
    </r>
  </si>
  <si>
    <t>Eil. nr.</t>
  </si>
  <si>
    <t>Finansavimo šaltinis</t>
  </si>
  <si>
    <t>Valstybės funkcija</t>
  </si>
  <si>
    <t>Ekonominės klasifikacijos straipsnis</t>
  </si>
  <si>
    <t>Suma, eur</t>
  </si>
  <si>
    <t>sąmata 6000460</t>
  </si>
  <si>
    <t>01</t>
  </si>
  <si>
    <t>10.02.01.40.</t>
  </si>
  <si>
    <t>2.1.1.1.1.1.</t>
  </si>
  <si>
    <t>2.1.2.1.1.1.</t>
  </si>
  <si>
    <t>2.7.3.1.1.1.</t>
  </si>
  <si>
    <t>sąmata 6000470</t>
  </si>
  <si>
    <t>10.09.01.01.</t>
  </si>
  <si>
    <t>2.2.1.1.1.5.</t>
  </si>
  <si>
    <t>2.2.1.1.1.6.</t>
  </si>
  <si>
    <t>2.2.1.1.1.30.</t>
  </si>
  <si>
    <t>sąmata 6000854</t>
  </si>
  <si>
    <t>11</t>
  </si>
  <si>
    <t>10.01.02.40.</t>
  </si>
  <si>
    <t>sąmata 6000110</t>
  </si>
  <si>
    <t>0266</t>
  </si>
  <si>
    <t>10.04.01.01.</t>
  </si>
  <si>
    <t>2.2.1.1.1.16.</t>
  </si>
  <si>
    <t>sąmata 6000092</t>
  </si>
  <si>
    <t>10.01.02.02.</t>
  </si>
  <si>
    <t>sąmata 6000684</t>
  </si>
  <si>
    <t>3M01</t>
  </si>
  <si>
    <t>Iš viso:</t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</si>
  <si>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gautinų</t>
    </r>
    <r>
      <rPr>
        <sz val="11"/>
        <color theme="1"/>
        <rFont val="Times New Roman"/>
        <family val="1"/>
        <charset val="186"/>
      </rPr>
      <t xml:space="preserve"> finansavimo sumų:</t>
    </r>
  </si>
  <si>
    <t>Suma, Eur</t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</si>
  <si>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gautų</t>
    </r>
    <r>
      <rPr>
        <sz val="11"/>
        <color theme="1"/>
        <rFont val="Times New Roman"/>
        <family val="1"/>
        <charset val="186"/>
      </rPr>
      <t xml:space="preserve"> finansavimo sumų:</t>
    </r>
  </si>
  <si>
    <t xml:space="preserve">sąmata 6000460  </t>
  </si>
  <si>
    <t xml:space="preserve">sąmata 6000470  </t>
  </si>
  <si>
    <t>2.2.1.1.1.14.</t>
  </si>
  <si>
    <t>2.2.1.1.1.15.</t>
  </si>
  <si>
    <t>sąmata 6000465</t>
  </si>
  <si>
    <t>sąmata 6000466</t>
  </si>
  <si>
    <t>VISO SAVIVALDYBĖS LĖŠOS</t>
  </si>
  <si>
    <t>sąmata 4000411  - mokinio reikmenų įsigijimas</t>
  </si>
  <si>
    <t>10.04.01.40.</t>
  </si>
  <si>
    <t>2.7.2.1.1.1.</t>
  </si>
  <si>
    <t>sąmata 6000110  - rizikos šeimos</t>
  </si>
  <si>
    <t>sąmata 6000092  - socialinė globa</t>
  </si>
  <si>
    <t>sąmata 6000116  - asmeninio asistento paslaugos neįgaliesiems</t>
  </si>
  <si>
    <t>10.01.02.02</t>
  </si>
  <si>
    <t>sąmata 6000854  - vykdyti kokybišką teisės aktais numatytų socialinių išmokų ir kompensacijų mokėjimą</t>
  </si>
  <si>
    <t>3.1.1.3.1.4.</t>
  </si>
  <si>
    <t>sąmata 6000754 - Būsto pritaikymas neįgaliems vaikams</t>
  </si>
  <si>
    <t>06.01.01.01.</t>
  </si>
  <si>
    <t>sąmata 6000726 - Būsto pritaikymas neįgaliems žmonėms</t>
  </si>
  <si>
    <t>sąmata 6000462 - Centro paslaugų namuose tarnybos COVID-19 išlaidų padengimas</t>
  </si>
  <si>
    <t xml:space="preserve">sąmata 6000463 - MMA paslaugų namuose tarnybos </t>
  </si>
  <si>
    <t>sąmata 6000467- Socialinių paslaugų asmenų namuose teikimas</t>
  </si>
  <si>
    <t>sąmata 6000468- Socialinės paramos centro išlaikymas</t>
  </si>
  <si>
    <t>sąmata 6000469- Centro Covid-19 išlaidų padengimas</t>
  </si>
  <si>
    <t>sąmata 6000516 - MMA Socialinės paramos centro</t>
  </si>
  <si>
    <t>sąmata 6000582 - Centro COVID-19 išlaidų padengimas / lėšų už teikiamas paslaugas surinkimas ir panaudojimas</t>
  </si>
  <si>
    <t>sąmata 6000583 - Centro COVID-19 išlaidų padengimas / lėšų už teikiamas paslaugas surinkimas ir panaudojimas</t>
  </si>
  <si>
    <t>sąmata 6000655 - Akredituotos vaikų dienos socialionės priežiūros organizavimas</t>
  </si>
  <si>
    <t>sąmata 6000247 - socialinių projektų finansavimas, organizacijų rėmimas ir socialinių paslaugų pirkimas</t>
  </si>
  <si>
    <t>3M02</t>
  </si>
  <si>
    <t>2.8.1.1.1.2.</t>
  </si>
  <si>
    <t>VISO VALSTYBĖS LĖŠOS</t>
  </si>
  <si>
    <t>sąmata 6000563 - kompleksinės paslaugos šeimai Vilniaus mieste (ES) lėšų likučiai</t>
  </si>
  <si>
    <t>sąmata 6000684 - kompleksinės paslaugos šeimai Vilniaus mieste (ES)</t>
  </si>
  <si>
    <t>sąmata 6000683 - kompleksinės paslaugos šeimai Vilniaus mieste (departamentas)( ES)</t>
  </si>
  <si>
    <t>VISO ES LĖŠOS PERVESTOS IŠ SAVIVALDYBĖS</t>
  </si>
  <si>
    <t>IŠ VISO :</t>
  </si>
  <si>
    <r>
      <t xml:space="preserve">4. </t>
    </r>
    <r>
      <rPr>
        <b/>
        <sz val="11"/>
        <rFont val="Times New Roman"/>
        <family val="1"/>
        <charset val="186"/>
      </rPr>
      <t>Grąžintinos</t>
    </r>
    <r>
      <rPr>
        <sz val="11"/>
        <rFont val="Times New Roman"/>
        <family val="1"/>
        <charset val="186"/>
      </rPr>
      <t xml:space="preserve"> finansavimo sumos ataskaitinio laikotarpio pabaigoje (likutis)****:</t>
    </r>
  </si>
  <si>
    <t>IŠ VISO LĖŠOS</t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</si>
  <si>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grąžintų</t>
    </r>
    <r>
      <rPr>
        <sz val="11"/>
        <color theme="1"/>
        <rFont val="Times New Roman"/>
        <family val="1"/>
        <charset val="186"/>
      </rPr>
      <t xml:space="preserve"> finansavimo sumų:</t>
    </r>
  </si>
  <si>
    <t>2.1.2.1.1.16</t>
  </si>
  <si>
    <t>sąmata 6000465 - Dienos centro Bičiulis finansavimas</t>
  </si>
  <si>
    <t>sąmata 6000466 - Vaikų dienos centras Labirintai</t>
  </si>
  <si>
    <t>IŠ VISO SAVIVALDYBĖS LĖŠOS</t>
  </si>
  <si>
    <t>10.01.02.04.</t>
  </si>
  <si>
    <t>2.2.1.1.1.21.</t>
  </si>
  <si>
    <t>sąmata 6000726 - "Būsto pritaikymas neįgaliems žmonėms" įgyvendinimas</t>
  </si>
  <si>
    <t>2.1.2.1.1.30.</t>
  </si>
  <si>
    <t>sąmata 6000754 - "Būsto pritaikymas neįgaliems žmonėms" įgyvendinimas</t>
  </si>
  <si>
    <t>sąmata 6000467 - PNT profsąjungos narių DU</t>
  </si>
  <si>
    <t>sąmata 6000468 - SPC profsąjungos narių DU</t>
  </si>
  <si>
    <t>sąmata 6000655 - Akredituotos vaikų dienos socialinės priežiūros organizavimas</t>
  </si>
  <si>
    <t xml:space="preserve">sąmata 4000411  - socialinė parama mokiniams </t>
  </si>
  <si>
    <t>0265</t>
  </si>
  <si>
    <t>IŠ VISO VALSTYBĖS LĖŠOS</t>
  </si>
  <si>
    <t>IŠ VISO ES LĖŠOS PERVESTOS IŠ SAVIVALDYBĖS</t>
  </si>
  <si>
    <t>IŠ VISO už 2021 metus:</t>
  </si>
  <si>
    <t>IŠ VISO už 2020 metus:</t>
  </si>
  <si>
    <t>Direktorė</t>
  </si>
  <si>
    <t>Skaistė Jusienė</t>
  </si>
  <si>
    <t xml:space="preserve">   (vadovo pareigų pavadinimas)</t>
  </si>
  <si>
    <t>(parašas)</t>
  </si>
  <si>
    <t>(vardas ir pavardė)</t>
  </si>
  <si>
    <t>L. e. vedėjos - vyr. buhalterės pareigas</t>
  </si>
  <si>
    <t>Virginija Pažereckienė</t>
  </si>
  <si>
    <t xml:space="preserve">         (vyriausiasis buhalteris (buhalteris)</t>
  </si>
  <si>
    <t>Forma Nr. 1 patvirtinta</t>
  </si>
  <si>
    <t>Lietuvos Respublikos finansų ministro</t>
  </si>
  <si>
    <t>2008 m. gruodžio 31 d. įsakymu Nr. 1K-465</t>
  </si>
  <si>
    <t>(Lietuvos Respublikos finansų ministro</t>
  </si>
  <si>
    <t>2019 m. gruodžio 30 d. įsakymo Nr. 1K-405 redakcija)</t>
  </si>
  <si>
    <t>Vilniaus miesto socialinės paramos centras, kodas 190997565, Kauno g. 3</t>
  </si>
  <si>
    <t xml:space="preserve">     (įstaigos pavadinimas, kodas Juridinių asmenų registre, adresas)</t>
  </si>
  <si>
    <t xml:space="preserve">BIUDŽETINIŲ ĮSTAIGŲ PAJAMŲ ĮMOKŲ Į BIUDŽETĄ, BIUDŽETO PAJAMŲ IŠ MOKESČIŲ DALIES </t>
  </si>
  <si>
    <t>IR KITŲ LĖŠŲ, SKIRIAMŲ PROGRAMOMS FINANSUOTI,</t>
  </si>
  <si>
    <t>2021 M. GRUODŽIO 31 D.</t>
  </si>
  <si>
    <t>metinė</t>
  </si>
  <si>
    <t>(metinė, ketvirtinė)</t>
  </si>
  <si>
    <t>ATASKAITA</t>
  </si>
  <si>
    <t>2021.12.31.</t>
  </si>
  <si>
    <t>Nr. 4</t>
  </si>
  <si>
    <t>(data)</t>
  </si>
  <si>
    <t xml:space="preserve">    Kodas</t>
  </si>
  <si>
    <t>Ministerijos / Savivaldybės</t>
  </si>
  <si>
    <t>Socialinių paslaugų skyrius</t>
  </si>
  <si>
    <t>Įstaigos</t>
  </si>
  <si>
    <t>(eurai, ct)</t>
  </si>
  <si>
    <t>Pavadinimas*</t>
  </si>
  <si>
    <t>Perkeltas įmokų likutis  ataskaitinių metų pradžioje            (iždo sąskaita)</t>
  </si>
  <si>
    <t>Įstatymu  patvirtintos įmokos metams**</t>
  </si>
  <si>
    <t xml:space="preserve">Faktinės įmokos į biudžetą per ataskaitinį laikotarpį </t>
  </si>
  <si>
    <t>Gauti biudžeto asignavimai per ataskaitinį laikotarpį</t>
  </si>
  <si>
    <t>Panaudoti asignavimai per ataskaitinį laikotarpį</t>
  </si>
  <si>
    <t xml:space="preserve">Negautas asignavimų likutis iš iždo  (2+4-5)                      </t>
  </si>
  <si>
    <t>Nepanaudotas asignavimų likutis sąskaitoje, kasoje, mokėjimo kortelėse</t>
  </si>
  <si>
    <t xml:space="preserve">Bendras nepanaudotas asignavimų likutis ataskaitinio laikotarpio pabaigoje  (7+8)        </t>
  </si>
  <si>
    <t>1. Biudžetinių įstaigų pajamų įmokos, iš viso, iš jų pagal:</t>
  </si>
  <si>
    <t>1.1. Finansavimo šaltinis 20</t>
  </si>
  <si>
    <t>1.2. Finansavimo šaltinis 64</t>
  </si>
  <si>
    <t>…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</si>
  <si>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</si>
  <si>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</si>
  <si>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</si>
  <si>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</si>
  <si>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>„Dėl Asignavimų valdytojų programų, finansuojamų iš Lietuvos Respublikos valstybės biudžeto, finansavimo šaltinių klasifikacijos patvirtinimo“.</t>
  </si>
  <si>
    <t>** Valstybės biudžeto ir savivaldybių biudžetų finansinių rodiklių patvirtinimo įstatymas.</t>
  </si>
  <si>
    <t xml:space="preserve">   (įstaigos vadovo ar jo įgalioto asmens pareigų  pavadinimas)</t>
  </si>
  <si>
    <t>L. e. vedėjos-vyr. buhalterės pareigas</t>
  </si>
  <si>
    <t xml:space="preserve">   (vyriausiasis buhalteris (buhalteris) / centralizuotos apskaitos įstaigos vadovo arba jo įgalioto asmens pareigų pavadinimas)</t>
  </si>
  <si>
    <t>SPEC.LĖŠOS</t>
  </si>
  <si>
    <t>Ats132</t>
  </si>
  <si>
    <t>PABAIGA</t>
  </si>
  <si>
    <t>5-ojo VSAFAS „Pinigų srautų ataskaita"</t>
  </si>
  <si>
    <t>2 priedas</t>
  </si>
  <si>
    <t>(Žemesniojo lygio viešojo sektoriaus subjektų, išskyrus mokesčių fondus ir išteklių fondus, pinigų srautų ataskaitos forma)</t>
  </si>
  <si>
    <t>BĮ Vilniaus miesto socialinės paramos centras</t>
  </si>
  <si>
    <t>(viešojo sektoriaus subjekto arba viešojo sektoriaus subjektų grupės pavadinimas)</t>
  </si>
  <si>
    <t>190997565, Kauno g. 3/26, LT-01314, Vilnius, Lietuva</t>
  </si>
  <si>
    <t>(viešojo sektoriaus subjekto, parengusio pinigų srautų ataskaitą (konsoliduotąją pinigų srautų ataskaitą), kodas, adresas)</t>
  </si>
  <si>
    <t>PINIGŲ SRAUTŲ ATASKAITA</t>
  </si>
  <si>
    <t>PAGAL 2021 M. GRUODŽIO 31 D. DUOMENIS</t>
  </si>
  <si>
    <t>2022 m. sausio 24 d.</t>
  </si>
  <si>
    <t>Nr. _____</t>
  </si>
  <si>
    <t>Pateikimo valiuta ir tikslumas: eurais, ct</t>
  </si>
  <si>
    <t>Eil. Nr.</t>
  </si>
  <si>
    <t>Straipsniai</t>
  </si>
  <si>
    <t>Pastabos Nr.</t>
  </si>
  <si>
    <t>Ataskaitinis laikotarpis</t>
  </si>
  <si>
    <t>Praėjęs ataskaitinis laikotarpis</t>
  </si>
  <si>
    <t>Tiesioginiai pinigų srautai</t>
  </si>
  <si>
    <t>Netiesioginiai pinigų srautai</t>
  </si>
  <si>
    <t>Iš viso</t>
  </si>
  <si>
    <t>  A.</t>
  </si>
  <si>
    <t>PAGRINDINĖS VEIKLOS PINIGŲ SRAUTAI</t>
  </si>
  <si>
    <t>I.</t>
  </si>
  <si>
    <t>Įplaukos</t>
  </si>
  <si>
    <t>10.110.592,98</t>
  </si>
  <si>
    <t>I.1.</t>
  </si>
  <si>
    <t>Finansavimo sumos kitoms išlaidoms ir atsargoms:</t>
  </si>
  <si>
    <t>9.478.587,49</t>
  </si>
  <si>
    <t>I.1.1</t>
  </si>
  <si>
    <t>Iš valstybės biudžeto</t>
  </si>
  <si>
    <t>2.766.813,59</t>
  </si>
  <si>
    <t>2.086.200,25</t>
  </si>
  <si>
    <t xml:space="preserve">2.086.200,25  </t>
  </si>
  <si>
    <t>I.1.2</t>
  </si>
  <si>
    <t>Iš savivaldybės biudžeto</t>
  </si>
  <si>
    <t>5.693.775,15</t>
  </si>
  <si>
    <t>8.992.058,57</t>
  </si>
  <si>
    <t xml:space="preserve">8.992.058,57  </t>
  </si>
  <si>
    <t>I.1.3</t>
  </si>
  <si>
    <t>Iš ES, užsienio valstybių ir tarptautinių organizacijų</t>
  </si>
  <si>
    <t>1.017274,68</t>
  </si>
  <si>
    <t>I.1.4</t>
  </si>
  <si>
    <t>Iš kitų šaltinių</t>
  </si>
  <si>
    <t xml:space="preserve">576,57  </t>
  </si>
  <si>
    <t>I.2.</t>
  </si>
  <si>
    <t>Iš mokesčių</t>
  </si>
  <si>
    <t xml:space="preserve">0,00  </t>
  </si>
  <si>
    <t>1.3.</t>
  </si>
  <si>
    <t>Iš socialinių įmokų</t>
  </si>
  <si>
    <t>I.4.</t>
  </si>
  <si>
    <t>Už suteiktas paslaugas iš pirkėjų</t>
  </si>
  <si>
    <t>327.252,95</t>
  </si>
  <si>
    <t>I.5.</t>
  </si>
  <si>
    <t>Už suteiktas paslaugas iš biudžeto</t>
  </si>
  <si>
    <t>271.287,06</t>
  </si>
  <si>
    <t>319.218,82</t>
  </si>
  <si>
    <t xml:space="preserve">319.218,82  </t>
  </si>
  <si>
    <t>I.6.</t>
  </si>
  <si>
    <t>Gautos palūkanos</t>
  </si>
  <si>
    <t>I.7.</t>
  </si>
  <si>
    <t>Kitos įplaukos</t>
  </si>
  <si>
    <t>33.465,48</t>
  </si>
  <si>
    <t>36.239,1</t>
  </si>
  <si>
    <t>SIS, grąžintos sumos</t>
  </si>
  <si>
    <t>II.</t>
  </si>
  <si>
    <t>Pervestos lėšos</t>
  </si>
  <si>
    <t>II.1</t>
  </si>
  <si>
    <t>Į valstybės biudžetą</t>
  </si>
  <si>
    <t xml:space="preserve">32.497,08  </t>
  </si>
  <si>
    <t>II.2</t>
  </si>
  <si>
    <t>Į savivaldybių biudžetus</t>
  </si>
  <si>
    <t>II.3</t>
  </si>
  <si>
    <t>ES, užsienio valstybėms ir tarptautinėms organizacijoms</t>
  </si>
  <si>
    <t xml:space="preserve">2.248,63  </t>
  </si>
  <si>
    <t>II.4</t>
  </si>
  <si>
    <t>Į kitus išteklių fondus</t>
  </si>
  <si>
    <t>II.5</t>
  </si>
  <si>
    <t>Viešojo sektoriaus subjektams</t>
  </si>
  <si>
    <t>II.6</t>
  </si>
  <si>
    <t>Kitiems subjektams</t>
  </si>
  <si>
    <t>III.</t>
  </si>
  <si>
    <t>Išmokos</t>
  </si>
  <si>
    <t>III.1</t>
  </si>
  <si>
    <t>Darbo užmokesčio ir socialinio draudimo</t>
  </si>
  <si>
    <t>III.2</t>
  </si>
  <si>
    <t>Komunalinių paslaugų ir ryšių</t>
  </si>
  <si>
    <t>III.3</t>
  </si>
  <si>
    <t>Komandiruočių</t>
  </si>
  <si>
    <t>III.4</t>
  </si>
  <si>
    <t>Transporto</t>
  </si>
  <si>
    <t>III.5</t>
  </si>
  <si>
    <t>Kvalifikacijos kėlimo</t>
  </si>
  <si>
    <t>III.6</t>
  </si>
  <si>
    <t>Paprastojo remonto ir eksploatavimo</t>
  </si>
  <si>
    <t xml:space="preserve">51.413,94  </t>
  </si>
  <si>
    <t>III.7</t>
  </si>
  <si>
    <t>Atsargų įsigijimo</t>
  </si>
  <si>
    <t>III.8</t>
  </si>
  <si>
    <t>Socialinių išmokų</t>
  </si>
  <si>
    <t>III.9</t>
  </si>
  <si>
    <t>Nuomos</t>
  </si>
  <si>
    <t xml:space="preserve">13.699,94  </t>
  </si>
  <si>
    <t>III.10</t>
  </si>
  <si>
    <t>Kitų paslaugų įsigijimo</t>
  </si>
  <si>
    <t>III.11</t>
  </si>
  <si>
    <t>Sumokėtos palūkanos</t>
  </si>
  <si>
    <t>III.12</t>
  </si>
  <si>
    <t>Kitos išmokos</t>
  </si>
  <si>
    <t>  B.</t>
  </si>
  <si>
    <t>INVESTICINĖS VEIKLOS PINIGŲ SRAUTAI</t>
  </si>
  <si>
    <t>Ilgalaikio turto (išskyrus finansinį) ir biologinio turto įsigijimas</t>
  </si>
  <si>
    <t>Ilgalaikio turto (išskyrus finansinį) ir biologinio turto perleidimas</t>
  </si>
  <si>
    <t>Ilgalaikio finansinio turto įsigijimas</t>
  </si>
  <si>
    <t>Investicijos į kontroliuojamus ir asocijuotuosius subjektus</t>
  </si>
  <si>
    <t>Investicijos į ne nuosavybės vertybinius popierius</t>
  </si>
  <si>
    <t>Investicijos į kitą finansinį turtą</t>
  </si>
  <si>
    <t>IV.</t>
  </si>
  <si>
    <t>Ilgalaikio finansinio turto perleidimas</t>
  </si>
  <si>
    <t>IV.1</t>
  </si>
  <si>
    <t>IV.2</t>
  </si>
  <si>
    <t>IV.3</t>
  </si>
  <si>
    <t>V.</t>
  </si>
  <si>
    <t>Terminuotųjų indėlių (padidėjimas) sumažėjimas</t>
  </si>
  <si>
    <t>VI.</t>
  </si>
  <si>
    <t>Kiti investicinės veiklos pinigų srautai</t>
  </si>
  <si>
    <t>VII.</t>
  </si>
  <si>
    <t>Kito ilgalaikio finansinio turto (padidėjimas) sumažėjimas</t>
  </si>
  <si>
    <t>VIII.</t>
  </si>
  <si>
    <t>Kito ilgalaikio turto (padidėjimas) sumažėjimas</t>
  </si>
  <si>
    <t>  C.</t>
  </si>
  <si>
    <t>FINANSINĖS VEIKLOS PINIGŲ SRAUTAI</t>
  </si>
  <si>
    <t xml:space="preserve">5.025,93 </t>
  </si>
  <si>
    <t>Įplaukos iš gautų paskolų</t>
  </si>
  <si>
    <t>Gautų paskolų grąžinimas</t>
  </si>
  <si>
    <t>Finansinės nuomos (lizingo) įsipareigojimų apmokėjimas</t>
  </si>
  <si>
    <t>Gautos finansavimo sumos ilgalaikiam ir biologiniam turtui įsigyti:</t>
  </si>
  <si>
    <t>4.100,00</t>
  </si>
  <si>
    <t>5.113,60</t>
  </si>
  <si>
    <t xml:space="preserve">5.113,60  </t>
  </si>
  <si>
    <t>2.500,00</t>
  </si>
  <si>
    <t xml:space="preserve">2.500,00  </t>
  </si>
  <si>
    <t>2.613,60</t>
  </si>
  <si>
    <t xml:space="preserve">2.613,60  </t>
  </si>
  <si>
    <t>IV.4</t>
  </si>
  <si>
    <t>Grąžintos finansavimo sumos ilgalaikiam ir biologiniam turtui įsigyti</t>
  </si>
  <si>
    <t>Gauti dividendai</t>
  </si>
  <si>
    <t>Kiti finansinės veiklos pinigų srautai</t>
  </si>
  <si>
    <t xml:space="preserve">-1,62  </t>
  </si>
  <si>
    <t>  D.</t>
  </si>
  <si>
    <t>VALIUTOS KURSŲ PASIKEITIMO ĮTAKA PINIGŲ IR PINIGŲ EKVIVALENTŲ LIKUČIUI</t>
  </si>
  <si>
    <t xml:space="preserve">  </t>
  </si>
  <si>
    <t>Pinigų ir pinigų ekvivalentų padidėjimas (sumažėjimas)</t>
  </si>
  <si>
    <t>Pinigai ir pinigų ekvivalentai ataskaitinio laikotarpio pradžioje</t>
  </si>
  <si>
    <t>Pinigai ir pinigų ekvivalentai ataskaitinio laikotarpio pabaigoje</t>
  </si>
  <si>
    <t>(viešojo sektoriaus subjekto vadovas arba jo įgaliotas administracijos</t>
  </si>
  <si>
    <t>vadovas)</t>
  </si>
  <si>
    <t>(vyriausiasis buhalteris (buhalteris))</t>
  </si>
  <si>
    <t>3-iojo VSAFAS „Veiklos rezultatų ataskaita"</t>
  </si>
  <si>
    <t>(Žemesniojo lygio viešojo sektoriaus subjektų, išskyrus teismus bei mokesčių fondus ir išteklių fondus, veiklos rezultatų ataskaitos forma)</t>
  </si>
  <si>
    <t>(viešojo sektoriaus subjekto, parengusio veiklos rezultatų ataskaitą arba konsoliduotąją veiklos rezultatų ataskaitą, kodas, adresas)</t>
  </si>
  <si>
    <t>VEIKLOS REZULTATŲ ATASKAITA</t>
  </si>
  <si>
    <t>A.</t>
  </si>
  <si>
    <t>PAGRINDINĖS VEIKLOS PAJAMOS</t>
  </si>
  <si>
    <t>9958035,48</t>
  </si>
  <si>
    <t>11329173,66</t>
  </si>
  <si>
    <t>FINANSAVIMO PAJAMOS</t>
  </si>
  <si>
    <t>9625567,98</t>
  </si>
  <si>
    <t>11008805,69</t>
  </si>
  <si>
    <t>2763325,52</t>
  </si>
  <si>
    <t>2091804,69</t>
  </si>
  <si>
    <t>Iš savivaldybių biudžetų</t>
  </si>
  <si>
    <t>5715396,43</t>
  </si>
  <si>
    <t>7929605,59</t>
  </si>
  <si>
    <t>I.3.</t>
  </si>
  <si>
    <t>Iš ES, užsienio valstybių ir tarptautinių institucijų lėšų</t>
  </si>
  <si>
    <t>1142680,39</t>
  </si>
  <si>
    <t>981085,98</t>
  </si>
  <si>
    <t>Iš kitų finansavimo šaltinių</t>
  </si>
  <si>
    <t>4165,64</t>
  </si>
  <si>
    <t>6309,43</t>
  </si>
  <si>
    <t>MOKESČIŲ IR SOCIALINIŲ ĮMOKŲ PAJAMOS</t>
  </si>
  <si>
    <t/>
  </si>
  <si>
    <t>PAGRINDINĖS VEIKLOS KITOS PAJAMOS</t>
  </si>
  <si>
    <t>332467,5</t>
  </si>
  <si>
    <t>320367,97</t>
  </si>
  <si>
    <t>III.1.</t>
  </si>
  <si>
    <t>Pagrindinės veiklos kitos pajamos</t>
  </si>
  <si>
    <t>III.2.</t>
  </si>
  <si>
    <t>Pervestinų pagrindinės veiklos kitų pajamų suma</t>
  </si>
  <si>
    <t>B.</t>
  </si>
  <si>
    <t>PAGRINDINĖS VEIKLOS SĄNAUDOS</t>
  </si>
  <si>
    <t>9878380,27</t>
  </si>
  <si>
    <t>11294288,42</t>
  </si>
  <si>
    <t>DARBO UŽMOKESČIO IR SOCIALINIO DRAUDIMO</t>
  </si>
  <si>
    <t>8200034,52</t>
  </si>
  <si>
    <t>7524636,73</t>
  </si>
  <si>
    <t>NUSIDĖVĖJIMO IR AMORTIZACIJOS</t>
  </si>
  <si>
    <t>77962,31</t>
  </si>
  <si>
    <t>64268,49</t>
  </si>
  <si>
    <t>KOMUNALINIŲ PASLAUGŲ IR RYŠIŲ</t>
  </si>
  <si>
    <t>59649,39</t>
  </si>
  <si>
    <t>52852,93</t>
  </si>
  <si>
    <t>KOMANDIRUOČIŲ</t>
  </si>
  <si>
    <t>200,23</t>
  </si>
  <si>
    <t>TRANSPORTO</t>
  </si>
  <si>
    <t>32668,08</t>
  </si>
  <si>
    <t>33550,74</t>
  </si>
  <si>
    <t>KVALIFIKACIJOS KĖLIMO</t>
  </si>
  <si>
    <t>50812,1</t>
  </si>
  <si>
    <t>42447,78</t>
  </si>
  <si>
    <t>PAPRASTOJO REMONTO IR EKSPLOATAVIMO</t>
  </si>
  <si>
    <t>21507,22</t>
  </si>
  <si>
    <t>50608,08</t>
  </si>
  <si>
    <t>NUVERTĖJIMO IR NURAŠYTŲ SUMŲ</t>
  </si>
  <si>
    <t>IX.</t>
  </si>
  <si>
    <t>SUNAUDOTŲ IR PARDUOTŲ ATSARGŲ SAVIKAINA</t>
  </si>
  <si>
    <t>86623,36</t>
  </si>
  <si>
    <t>166796,03</t>
  </si>
  <si>
    <t>X.</t>
  </si>
  <si>
    <t>SOCIALINIŲ IŠMOKŲ</t>
  </si>
  <si>
    <t>12612,56</t>
  </si>
  <si>
    <t>2476483,03</t>
  </si>
  <si>
    <t>XI.</t>
  </si>
  <si>
    <t>NUOMOS</t>
  </si>
  <si>
    <t>29905,92</t>
  </si>
  <si>
    <t>9699,94</t>
  </si>
  <si>
    <t>XII.</t>
  </si>
  <si>
    <t>FINANSAVIMO</t>
  </si>
  <si>
    <t>1139027,66</t>
  </si>
  <si>
    <t>637269,0</t>
  </si>
  <si>
    <t>XIII.</t>
  </si>
  <si>
    <t>KITŲ PASLAUGŲ</t>
  </si>
  <si>
    <t>167340,79</t>
  </si>
  <si>
    <t>235675,52</t>
  </si>
  <si>
    <t>XIV.</t>
  </si>
  <si>
    <t>KITOS</t>
  </si>
  <si>
    <t>36,13</t>
  </si>
  <si>
    <t>0,15</t>
  </si>
  <si>
    <t>C.</t>
  </si>
  <si>
    <t>PAGRINDINĖS VEIKLOS PERVIRŠIS AR DEFICITAS</t>
  </si>
  <si>
    <t>79655,21</t>
  </si>
  <si>
    <t>34885,24</t>
  </si>
  <si>
    <t>D.</t>
  </si>
  <si>
    <t>KITOS VEIKLOS REZULTATAS</t>
  </si>
  <si>
    <t>KITOS VEIKLOS PAJAMOS</t>
  </si>
  <si>
    <t>3000,0</t>
  </si>
  <si>
    <t>1300,0</t>
  </si>
  <si>
    <t>PERVESTINOS Į BIUDŽETĄ KITOS VEIKLOS PAJAMOS</t>
  </si>
  <si>
    <t>(3000,0)</t>
  </si>
  <si>
    <t>(1300,0)</t>
  </si>
  <si>
    <t>KITOS VEIKLOS SĄNAUDOS</t>
  </si>
  <si>
    <t>E.</t>
  </si>
  <si>
    <t>FINANSINĖS IR INVESTICINĖS VEIKLOS REZULTATAS</t>
  </si>
  <si>
    <t>(1,09)</t>
  </si>
  <si>
    <t>(1,62)</t>
  </si>
  <si>
    <t>F.</t>
  </si>
  <si>
    <t>APSKAITOS POLITIKOS KEITIMO BEI ESMINIŲ KLAIDŲ TAISYMO ĮTAKA</t>
  </si>
  <si>
    <t>G.</t>
  </si>
  <si>
    <t>PELNO MOKESTIS</t>
  </si>
  <si>
    <t>H.</t>
  </si>
  <si>
    <t>GRYNASIS PERVIRŠIS AR DEFICITAS PRIEŠ NUOSAVYBĖS METODO ĮTAKĄ</t>
  </si>
  <si>
    <t>79654,12</t>
  </si>
  <si>
    <t>34883,62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</si>
  <si>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</si>
  <si>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</si>
  <si>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</si>
  <si>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</si>
  <si>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</si>
  <si>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(viešojo sektoriaus subjekto vadovas arba jo įgaliotas administracijos vadovas)</t>
  </si>
  <si>
    <t>L. e. vedėjos-vyr.buhalterės pareigas</t>
  </si>
  <si>
    <t>  </t>
  </si>
  <si>
    <t>Valdžios sektoriaus subjektų apskaitos duomenų teikimo Finansų ministerijai ir skelbimo taisyklių 9 priedas</t>
  </si>
  <si>
    <t>(Mokėtinų sumų ataskaitos forma)</t>
  </si>
  <si>
    <t>(įstaigos pavadinimas, kodas Juridinių asmenų registre, adresas)</t>
  </si>
  <si>
    <t>MOKĖTINŲ SUMŲ</t>
  </si>
  <si>
    <t>2022-01-18 Nr. 4</t>
  </si>
  <si>
    <t>Kodas</t>
  </si>
  <si>
    <t>Ministerijos/Savivaldybės</t>
  </si>
  <si>
    <t>Departamento</t>
  </si>
  <si>
    <t>188712831</t>
  </si>
  <si>
    <t>190997565</t>
  </si>
  <si>
    <t>(eurais, ct)</t>
  </si>
  <si>
    <t>Išlaidų ekonominės klasifikacijos kodas</t>
  </si>
  <si>
    <t>Išlaidų pavadinimas</t>
  </si>
  <si>
    <t>Mokėtinos sumos</t>
  </si>
  <si>
    <t>biudžeto lėšos</t>
  </si>
  <si>
    <t>likutis metų pradžioje</t>
  </si>
  <si>
    <t>likutis ataskaitinio laikotarpio pabaigoje</t>
  </si>
  <si>
    <t>iš viso</t>
  </si>
  <si>
    <t>iš jų ilgalaikių įsiskolinimų likutis*</t>
  </si>
  <si>
    <t>IŠLAIDOS</t>
  </si>
  <si>
    <t>1</t>
  </si>
  <si>
    <t>2.012,52</t>
  </si>
  <si>
    <t>6.371,86</t>
  </si>
  <si>
    <t>Darbo užmokestis ir socialinis draudimas</t>
  </si>
  <si>
    <t>2</t>
  </si>
  <si>
    <t>Darbo užmokestis</t>
  </si>
  <si>
    <t>3</t>
  </si>
  <si>
    <t>Darbo užmokestis pinigais</t>
  </si>
  <si>
    <t>4</t>
  </si>
  <si>
    <t>iš jų: gyventojų pajamų mokestis</t>
  </si>
  <si>
    <t>5</t>
  </si>
  <si>
    <t>Pajamos natūra</t>
  </si>
  <si>
    <t>6</t>
  </si>
  <si>
    <t>Socialinio draudimo įmokos</t>
  </si>
  <si>
    <t>7</t>
  </si>
  <si>
    <t>Prekių ir paslaugų naudojimo išlaidos</t>
  </si>
  <si>
    <t>8</t>
  </si>
  <si>
    <t>9</t>
  </si>
  <si>
    <t>Palūkanos</t>
  </si>
  <si>
    <t>10</t>
  </si>
  <si>
    <t>Žemės nuoma</t>
  </si>
  <si>
    <t>12</t>
  </si>
  <si>
    <t>Subsidijos</t>
  </si>
  <si>
    <t>13</t>
  </si>
  <si>
    <t>Subsidijos iš biudžeto lešų</t>
  </si>
  <si>
    <t>14</t>
  </si>
  <si>
    <t>Subsidijos importui</t>
  </si>
  <si>
    <t>15</t>
  </si>
  <si>
    <t>Subsidijos gaminiams</t>
  </si>
  <si>
    <t>16</t>
  </si>
  <si>
    <t>Subsidijos gamybai</t>
  </si>
  <si>
    <t>17</t>
  </si>
  <si>
    <t>Dotacijos</t>
  </si>
  <si>
    <t>18</t>
  </si>
  <si>
    <t>Dotacijos užsienio valstybėms</t>
  </si>
  <si>
    <t>19</t>
  </si>
  <si>
    <t>Dotacijos užsienio valstybėms einamiesiems tikslams</t>
  </si>
  <si>
    <t>20</t>
  </si>
  <si>
    <t>Dotacijos užsienio valstybėms turtui įsigyti</t>
  </si>
  <si>
    <t>21</t>
  </si>
  <si>
    <t>Dotacijos tarptautinėms organizacijoms</t>
  </si>
  <si>
    <t>22</t>
  </si>
  <si>
    <t>Dotacijos tarptautinėms organizacijoms einamiesiems tikslams</t>
  </si>
  <si>
    <t>23</t>
  </si>
  <si>
    <t>Dotacijos tarptautinėms organizacijoms turtui įsigyti</t>
  </si>
  <si>
    <t>24</t>
  </si>
  <si>
    <t>Dotacijos kitiems valdžios sektoriaus subjektams</t>
  </si>
  <si>
    <t>25</t>
  </si>
  <si>
    <t>Dotacijos kitiems valdžios sektorius subjektams einamiesiems tikslams</t>
  </si>
  <si>
    <t>26</t>
  </si>
  <si>
    <t>Dotacijos savivaldybėms einamiesiems tikslams</t>
  </si>
  <si>
    <t>27</t>
  </si>
  <si>
    <t>Dotacijos kitiems valdžios sektoriaus subjektams turtui įsigyti</t>
  </si>
  <si>
    <t>28</t>
  </si>
  <si>
    <t>Dotacijos savivaldybėms turtui įsigyti</t>
  </si>
  <si>
    <t>29</t>
  </si>
  <si>
    <t>Įmokos į Europos Sąjungos biudžetą</t>
  </si>
  <si>
    <t>30</t>
  </si>
  <si>
    <t>Tradiciniai nuosavi ištekliai</t>
  </si>
  <si>
    <t>31</t>
  </si>
  <si>
    <t>Pridėtinės vertės mokesčio nuosavi ištekliai</t>
  </si>
  <si>
    <t>32</t>
  </si>
  <si>
    <t>Bendrųjų nacionalinių pajamų nuosavi ištekliai</t>
  </si>
  <si>
    <t>33</t>
  </si>
  <si>
    <t>Biudžeto disbalansų korekcija Jungtinės Karalystės naudai</t>
  </si>
  <si>
    <t>34</t>
  </si>
  <si>
    <t>Su nuosavais ištekliais susijusios baudos, delspinigiai ir neigiamos palūkanos</t>
  </si>
  <si>
    <t>35</t>
  </si>
  <si>
    <t>Socialinės išmokos (pašalpos)</t>
  </si>
  <si>
    <t>36</t>
  </si>
  <si>
    <t>Socialinio draudimo išmokos (pašalpos)</t>
  </si>
  <si>
    <t>37</t>
  </si>
  <si>
    <t>Socialinio draudimo išmokos pinigais</t>
  </si>
  <si>
    <t>38</t>
  </si>
  <si>
    <t>Socialinio draudimo išmokos natūra</t>
  </si>
  <si>
    <t>39</t>
  </si>
  <si>
    <t>Socialinė parama (soc. paramos pašalpos) ir rentos</t>
  </si>
  <si>
    <t>40</t>
  </si>
  <si>
    <t>Socialinė parama pinigais</t>
  </si>
  <si>
    <t>41</t>
  </si>
  <si>
    <t>Socialinė parama natūra</t>
  </si>
  <si>
    <t>42</t>
  </si>
  <si>
    <t>Rentos</t>
  </si>
  <si>
    <t>43</t>
  </si>
  <si>
    <t>Darbdavių socialinė parama</t>
  </si>
  <si>
    <t>44</t>
  </si>
  <si>
    <t>Kitos išlaidos</t>
  </si>
  <si>
    <t>45</t>
  </si>
  <si>
    <t>Kitos išlaidos einamiesiems tikslams</t>
  </si>
  <si>
    <t>46</t>
  </si>
  <si>
    <t>Stipendijos</t>
  </si>
  <si>
    <t>47</t>
  </si>
  <si>
    <t>Kitos išlaidos kitiems einamiesiems tikslams</t>
  </si>
  <si>
    <t>48</t>
  </si>
  <si>
    <t>Neigaima valiutos kurso įtaka</t>
  </si>
  <si>
    <t>49</t>
  </si>
  <si>
    <t>Kitos išlaidos turtui įsigyti</t>
  </si>
  <si>
    <t>50</t>
  </si>
  <si>
    <t>Pervedama Europos Sąjungos, kitos tarptautinės finansinės paramos ir bendrojo finansavimo lėšos</t>
  </si>
  <si>
    <t>51</t>
  </si>
  <si>
    <t>MATERIALIOJO IR NEMATERIALIOJO TURTO ĮSIGIJIMO, FINANSINIO TURTO PADIDĖJIMO IR FINANSINIŲ ĮSIPAREIGOJIMŲ VYKDYMO IŠLAIDOS</t>
  </si>
  <si>
    <t>52</t>
  </si>
  <si>
    <t>Materialiojo ir nematerialiojo turto įsigijimo išlaidos</t>
  </si>
  <si>
    <t>53</t>
  </si>
  <si>
    <t>Ilgalaikio materialiojo turto kūrimo ir įsigijimo išlaidos</t>
  </si>
  <si>
    <t>54</t>
  </si>
  <si>
    <t>Nematerialiojo turto kūrimo ir įsigijimo išlaidos</t>
  </si>
  <si>
    <t>55</t>
  </si>
  <si>
    <t>Atsargų kūrimo ir įsigijimo išlaidos</t>
  </si>
  <si>
    <t>56</t>
  </si>
  <si>
    <t>Ilgalakio turto finansinės nuomos (lizingo) išlaidos</t>
  </si>
  <si>
    <t>57</t>
  </si>
  <si>
    <t>Biologinio turto ir žemės gelmių išteklių įsigijimo išlaidos</t>
  </si>
  <si>
    <t>58</t>
  </si>
  <si>
    <t>Finansinio turto padidėjimo išlaidos (finansinio turto įsigijimo/investavimo išlaidos)</t>
  </si>
  <si>
    <t>59</t>
  </si>
  <si>
    <t>Finansinių įsipareigojimų vykdymo išlaidos (grąžintos skolos)</t>
  </si>
  <si>
    <t>60</t>
  </si>
  <si>
    <t>IŠ VISO (2+3)</t>
  </si>
  <si>
    <t>61</t>
  </si>
  <si>
    <t>* Ilgalaikių įsipareigojimų likutis – įsipareigojimai, kurių terminas ilgesnis negu 1 metai.</t>
  </si>
  <si>
    <t>(įstaigos vadovo ar jo įgalioto asmens pareigų pavadinimas)</t>
  </si>
  <si>
    <t>(vardas, pavardė)</t>
  </si>
  <si>
    <t>(vyriausiasis buhalteris (buhalteris) / centralizuotos apskaitos įstaigos vadovo arba jo įgalioto asmens pareigų pavadinimas</t>
  </si>
  <si>
    <t xml:space="preserve">   25-ojo VSAFAS „Segmentai“</t>
  </si>
  <si>
    <t xml:space="preserve">   priedas</t>
  </si>
  <si>
    <t>(Informacijos pagal veiklos segmentus pateikimo aukštesniojo ir žemesniojo lygių finansinių ataskaitų aiškinamajame rašte forma)</t>
  </si>
  <si>
    <t>Priedas prie aiškinamojo rašto Nr. 12</t>
  </si>
  <si>
    <t>2021 M. INFORMACIJA PAGAL VEIKLOS SEGMENTUS</t>
  </si>
  <si>
    <t>2022 02 04</t>
  </si>
  <si>
    <t>Finansinių atsaskaitų straipsniai</t>
  </si>
  <si>
    <t>Segmentai</t>
  </si>
  <si>
    <t>Iš  viso</t>
  </si>
  <si>
    <t>Bendros valstybės paslaugos</t>
  </si>
  <si>
    <t>Gynyba</t>
  </si>
  <si>
    <t>Viešoji tvarka ir visuomenės apsauga</t>
  </si>
  <si>
    <t>Ekonomika</t>
  </si>
  <si>
    <t>Aplinkos apsauga</t>
  </si>
  <si>
    <t>Būstas ir komunalinis ūkis</t>
  </si>
  <si>
    <t>Sveikatos apsauga</t>
  </si>
  <si>
    <t>Poilsis, kultūra ir religija</t>
  </si>
  <si>
    <t>Švietimas</t>
  </si>
  <si>
    <t>Socialinė apsauga</t>
  </si>
  <si>
    <t>1.</t>
  </si>
  <si>
    <t>1.1.</t>
  </si>
  <si>
    <t>1.2.</t>
  </si>
  <si>
    <t>Nusidėvėjimo ir amortizacijos</t>
  </si>
  <si>
    <t>1.4.</t>
  </si>
  <si>
    <t>1.5.</t>
  </si>
  <si>
    <t>1.6.</t>
  </si>
  <si>
    <t>1.7.</t>
  </si>
  <si>
    <t>1.8.</t>
  </si>
  <si>
    <t>Nuvertėjimo ir nurašytų sumų</t>
  </si>
  <si>
    <t>1.9.</t>
  </si>
  <si>
    <t>Sunaudotų ir parduotų atsargų savikaina</t>
  </si>
  <si>
    <t>1.10.</t>
  </si>
  <si>
    <t>1.11.</t>
  </si>
  <si>
    <t>1.12.</t>
  </si>
  <si>
    <t>Finansavimo</t>
  </si>
  <si>
    <t>1.13.</t>
  </si>
  <si>
    <t>Kitų paslaugų</t>
  </si>
  <si>
    <t>1.14.</t>
  </si>
  <si>
    <t>Kitos</t>
  </si>
  <si>
    <t>2.</t>
  </si>
  <si>
    <t>APSKAITOS POLITIKOS KEITIMO IR ESMINIŲ APSKAITOS KLAIDŲ TAISYMO ĮTAKA</t>
  </si>
  <si>
    <t>3.</t>
  </si>
  <si>
    <t>3.1.</t>
  </si>
  <si>
    <t>Išmokos:</t>
  </si>
  <si>
    <t>3.1.1.</t>
  </si>
  <si>
    <t>3.1.2.</t>
  </si>
  <si>
    <t>3.1.3</t>
  </si>
  <si>
    <t>3.1.4.</t>
  </si>
  <si>
    <t>3.1.5</t>
  </si>
  <si>
    <t>3.1.6.</t>
  </si>
  <si>
    <t>3.1.7.</t>
  </si>
  <si>
    <t>3.1.8.</t>
  </si>
  <si>
    <t>3.1.9</t>
  </si>
  <si>
    <t>3.1.10</t>
  </si>
  <si>
    <t>3.1.11.</t>
  </si>
  <si>
    <t>3.1.12.</t>
  </si>
  <si>
    <t xml:space="preserve">   Kitos išmokos</t>
  </si>
  <si>
    <t>17-ojo VSAFAS „Finansinis turtas ir finansiniai įsipareigojimai"</t>
  </si>
  <si>
    <t>12 priedas</t>
  </si>
  <si>
    <t>(Informacijos apie kai kurias trumpalaikes mokėtinas sumas pateikimo žemesniojo ir aukštesniojo lygių finansinių ataskaitų aiškinamajame rašte forma)</t>
  </si>
  <si>
    <t>INFORMACIJA APIE KAI KURIAS TRUMPALAIKES MOKĖTINAS SUMAS</t>
  </si>
  <si>
    <t>Straipsnio pavadinimas</t>
  </si>
  <si>
    <t>Paskutinė ataskaitinio laikotarpio diena</t>
  </si>
  <si>
    <t>Paskutinė praėjusio ataskaitinio laikotarpio diena</t>
  </si>
  <si>
    <t>tarp jų viešojo sektoriaus subjektams</t>
  </si>
  <si>
    <t>tarp jų kontroliuojamiems ir asocijuotiesiems ne viešojo sektoriaus subjektams</t>
  </si>
  <si>
    <t>Mokėtinos subsidijos, dotacijos ir finansavimo sumos </t>
  </si>
  <si>
    <t>Tiekėjams mokėtinos sumos </t>
  </si>
  <si>
    <t>Sukauptos mokėtinos sumos</t>
  </si>
  <si>
    <t>Sukauptos finansavimo sąnaudos</t>
  </si>
  <si>
    <t>3.2.</t>
  </si>
  <si>
    <t>Sukauptos atostoginių sąnaudos</t>
  </si>
  <si>
    <t>3.3.</t>
  </si>
  <si>
    <t>Kitos sukauptos sąnaudos</t>
  </si>
  <si>
    <t>3.4.</t>
  </si>
  <si>
    <t>Kitos sukauptos mokėtinos sumos</t>
  </si>
  <si>
    <t>4.</t>
  </si>
  <si>
    <t>Kiti trumpalaikiai įsipareigojimai</t>
  </si>
  <si>
    <t>4.1.</t>
  </si>
  <si>
    <t>Mokėtini veiklos mokesčiai</t>
  </si>
  <si>
    <t>4.2</t>
  </si>
  <si>
    <t>Gauti išankstiniai apmokėjimai</t>
  </si>
  <si>
    <t>4.3.</t>
  </si>
  <si>
    <t>Kitos mokėtinos sumos</t>
  </si>
  <si>
    <t>5.</t>
  </si>
  <si>
    <t>Kai kurių trumpalaikių mokėtinų sumų balansinė vertė (1+2+3+4)</t>
  </si>
  <si>
    <t>6-ojo VSAFAS „Finansinių ataskaitų aiškinamasis raštas"</t>
  </si>
  <si>
    <t>6 priedas</t>
  </si>
  <si>
    <t>(Informacijos apie išankstinius apmokėjimus pateikimo žemesniojo ir aukštesniojo lygių finansinių ataskaitų aiškinamajame rašte forma)</t>
  </si>
  <si>
    <t>INFORMACIJA APIE IŠANKSTINIUS APMOKĖJIMUS</t>
  </si>
  <si>
    <t>Išankstinių apmokėjimų įsigijimo savikaina</t>
  </si>
  <si>
    <t>Išankstiniai apmokėjimai tiekėjams</t>
  </si>
  <si>
    <t>0</t>
  </si>
  <si>
    <t>Išankstiniai apmokėjimai viešojo sektoriaus subjektams pavedimams vykdyti</t>
  </si>
  <si>
    <t>Išankstiniai mokesčių mokėjimai</t>
  </si>
  <si>
    <t>Išankstiniai mokėjimai Europos Sąjungai</t>
  </si>
  <si>
    <t>Išankstiniai apmokėjimai darbuotojams</t>
  </si>
  <si>
    <t>Kiti išankstiniai apmokėjimai</t>
  </si>
  <si>
    <t>Ateinančių laikotarpių sąnaudos ne viešojo sektoriaus subjektų pavedimams vykdyti</t>
  </si>
  <si>
    <t>Kitos ateinančių laikotarpių sąnaudos</t>
  </si>
  <si>
    <t>Išankstinių apmokėjimų nuvertėjimas</t>
  </si>
  <si>
    <t>Išankstinių apmokėjimų balansinė vertė (1-2)</t>
  </si>
  <si>
    <t>2-ojo VSAFAS „Finansinės būklės ataskaita"</t>
  </si>
  <si>
    <t>(Žemesniojo lygio viešojo sektoriaus subjektų, išskyrus mokesčių fondus ir išteklių fondus, finansinės būklės ataskaitos forma)</t>
  </si>
  <si>
    <t>(viešojo sektoriaus subjekto, parengusio finansinės būklės ataskaitą (konsoliduotąją finansinės būklės ataskaitą), kodas, adresas)</t>
  </si>
  <si>
    <t>FINANSINĖS BŪKLĖS ATASKAITA</t>
  </si>
  <si>
    <t>2022 m. sausio 19 d.</t>
  </si>
  <si>
    <t>ILGALAIKIS TURTAS</t>
  </si>
  <si>
    <t>232807,11</t>
  </si>
  <si>
    <t>272209,03</t>
  </si>
  <si>
    <t>Nematerialusis turtas</t>
  </si>
  <si>
    <t>1566,23</t>
  </si>
  <si>
    <t>25078,26</t>
  </si>
  <si>
    <t>I.1</t>
  </si>
  <si>
    <t>   Plėtros darbai</t>
  </si>
  <si>
    <t>I.2</t>
  </si>
  <si>
    <t>   Programinė įranga ir jos licencijos</t>
  </si>
  <si>
    <t>I.3</t>
  </si>
  <si>
    <t>   Kitas nematerialusis turtas</t>
  </si>
  <si>
    <t>I.4</t>
  </si>
  <si>
    <t>   Nebaigti projektai ir išankstiniai apmokėjimai</t>
  </si>
  <si>
    <t>I.5</t>
  </si>
  <si>
    <t>   Prestižas</t>
  </si>
  <si>
    <t>Ilgalaikis materialusis turtas</t>
  </si>
  <si>
    <t>231240,88</t>
  </si>
  <si>
    <t>247130,77</t>
  </si>
  <si>
    <t>   Žemė</t>
  </si>
  <si>
    <t>   Pastatai</t>
  </si>
  <si>
    <t>   Infrastruktūros ir kiti statiniai</t>
  </si>
  <si>
    <t>   Nekilnojamosios kultūros vertybės</t>
  </si>
  <si>
    <t>   Mašinos ir įrenginiai</t>
  </si>
  <si>
    <t>   Transporto priemonės</t>
  </si>
  <si>
    <t>102198,06</t>
  </si>
  <si>
    <t>126496,37</t>
  </si>
  <si>
    <t>II.7</t>
  </si>
  <si>
    <t>   Kilnojamosios kultūros vertybės</t>
  </si>
  <si>
    <t>II.8</t>
  </si>
  <si>
    <t>   Baldai ir biuro įranga</t>
  </si>
  <si>
    <t>88286,58</t>
  </si>
  <si>
    <t>71849,69</t>
  </si>
  <si>
    <t>II.9</t>
  </si>
  <si>
    <t>   Kitas ilgalaikis materialusis turtas</t>
  </si>
  <si>
    <t>40756,24</t>
  </si>
  <si>
    <t>48784,71</t>
  </si>
  <si>
    <t>II.10</t>
  </si>
  <si>
    <t>   Nebaigta statyba ir išankstiniai apmokėjimai</t>
  </si>
  <si>
    <t>Ilgalaikis finansinis turtas</t>
  </si>
  <si>
    <t>Mineraliniai ištekliai ir kitas ilgalaikis turtas</t>
  </si>
  <si>
    <t>BIOLOGINIS TURTAS</t>
  </si>
  <si>
    <t>TRUMPALAIKIS TURTAS</t>
  </si>
  <si>
    <t>720194,22</t>
  </si>
  <si>
    <t>683445,75</t>
  </si>
  <si>
    <t>Atsargos</t>
  </si>
  <si>
    <t>2066,79</t>
  </si>
  <si>
    <t>2181,87</t>
  </si>
  <si>
    <t>   Strateginės ir neliečiamosios atsargos</t>
  </si>
  <si>
    <t>   Medžiagos, žaliavos ir ūkinis inventorius</t>
  </si>
  <si>
    <t>1049,70</t>
  </si>
  <si>
    <t>2100,63</t>
  </si>
  <si>
    <t>   Nebaigta gamyba ir nebaigtos vykdyti sutartys</t>
  </si>
  <si>
    <t>   Pagaminta produkcija ir turtas, skirtas parduoti (perduoti)</t>
  </si>
  <si>
    <t>1017,09</t>
  </si>
  <si>
    <t>81,24</t>
  </si>
  <si>
    <t>   Ilgalaikis materialusis ir biologinis turtas, skirtas parduoti</t>
  </si>
  <si>
    <t>Išankstiniai apmokėjimai</t>
  </si>
  <si>
    <t>17708,90</t>
  </si>
  <si>
    <t>132646,60</t>
  </si>
  <si>
    <t>Per vienus metus gautinos sumos</t>
  </si>
  <si>
    <t>698851,30</t>
  </si>
  <si>
    <t>540484,97</t>
  </si>
  <si>
    <t>   Gautinos trumpalaikės finansinės sumos</t>
  </si>
  <si>
    <t>   Gautini mokesčiai ir socialinės įmokos</t>
  </si>
  <si>
    <t>   Gautinos finansavimo sumos</t>
  </si>
  <si>
    <t>   Gautinos sumos už turto naudojimą, parduotas prekes, turtą, paslaugas</t>
  </si>
  <si>
    <t>30147,03</t>
  </si>
  <si>
    <t>24856,48</t>
  </si>
  <si>
    <t>   Sukauptos gautinos sumos</t>
  </si>
  <si>
    <t>668704,27</t>
  </si>
  <si>
    <t>438991,32</t>
  </si>
  <si>
    <t>   Kitos gautinos sumos</t>
  </si>
  <si>
    <t>76637,17</t>
  </si>
  <si>
    <t>Trumpalaikės investicijos</t>
  </si>
  <si>
    <t>Pinigai ir pinigų ekvivalentai</t>
  </si>
  <si>
    <t>1567,23</t>
  </si>
  <si>
    <t>8132,31</t>
  </si>
  <si>
    <t>IŠ VISO TURTO:</t>
  </si>
  <si>
    <t>953001,33</t>
  </si>
  <si>
    <t>955654,78</t>
  </si>
  <si>
    <t>FINANSAVIMO SUMOS</t>
  </si>
  <si>
    <t>129119,96</t>
  </si>
  <si>
    <t>288645,15</t>
  </si>
  <si>
    <t>6677,61</t>
  </si>
  <si>
    <t>2461,33</t>
  </si>
  <si>
    <t>75216,42</t>
  </si>
  <si>
    <t>95794,72</t>
  </si>
  <si>
    <t>Iš Europos Sąjungos, užsienio valstybių ir tarptautinių organizacijų</t>
  </si>
  <si>
    <t>45159,32</t>
  </si>
  <si>
    <t>188777,65</t>
  </si>
  <si>
    <t>2066,61</t>
  </si>
  <si>
    <t>1611,45</t>
  </si>
  <si>
    <t>ĮSIPAREIGOJIMAI</t>
  </si>
  <si>
    <t>524454,33</t>
  </si>
  <si>
    <t>447236,71</t>
  </si>
  <si>
    <t>Ilgalaikiai įsipareigojimai</t>
  </si>
  <si>
    <t>   Ilgalaikiai finansiniai įsipareigojimai</t>
  </si>
  <si>
    <t>   Ilgalaikiai atidėjiniai</t>
  </si>
  <si>
    <t>   Kiti ilgalaikiai įsipareigojimai</t>
  </si>
  <si>
    <t>Trumpalaikiai įsipareigojimai</t>
  </si>
  <si>
    <t>   Ilgalaikių atidėjinių einamųjų metų dalis ir trumpalaikiai atidėjiniai</t>
  </si>
  <si>
    <t>   Ilgalaikių įsipareigojimų einamųjų metų dalis</t>
  </si>
  <si>
    <t>   Trumpalaikiai finansiniai įsipareigojimai</t>
  </si>
  <si>
    <t>   Mokėtinos subsidijos, dotacijos ir finansavimo sumos</t>
  </si>
  <si>
    <t>   Mokėtinos sumos į Europos Sąjungos biudžetą</t>
  </si>
  <si>
    <t>   Mokėtinos sumos į biudžetus ir fondus</t>
  </si>
  <si>
    <t>II.6.1</t>
  </si>
  <si>
    <t>   Grąžintinos finansavimo sumos</t>
  </si>
  <si>
    <t>II.6.2</t>
  </si>
  <si>
    <t>   Kitos mokėtinos sumos biudžetui</t>
  </si>
  <si>
    <t>   Mokėtinos socialinės išmokos</t>
  </si>
  <si>
    <t>   Grąžintini mokesčiai, įmokos ir jų permokos</t>
  </si>
  <si>
    <t>   Tiekėjams mokėtinos sumos</t>
  </si>
  <si>
    <t>6371,86</t>
  </si>
  <si>
    <t>2012,52</t>
  </si>
  <si>
    <t>   Su darbo santykiais susiję įsipareigojimai</t>
  </si>
  <si>
    <t>II.11</t>
  </si>
  <si>
    <t>   Sukauptos mokėtinos sumos</t>
  </si>
  <si>
    <t>518082,47</t>
  </si>
  <si>
    <t>445224,19</t>
  </si>
  <si>
    <t>II.12</t>
  </si>
  <si>
    <t>   Kiti trumpalaikiai įsipareigojimai</t>
  </si>
  <si>
    <t>GRYNASIS TURTAS</t>
  </si>
  <si>
    <t>299427,04</t>
  </si>
  <si>
    <t>219772,92</t>
  </si>
  <si>
    <t>Dalininkų kapitalas</t>
  </si>
  <si>
    <t>Rezervai</t>
  </si>
  <si>
    <t>   Tikrosios vertės rezervas</t>
  </si>
  <si>
    <t>   Kiti rezervai</t>
  </si>
  <si>
    <t>Nuosavybės metodo įtaka</t>
  </si>
  <si>
    <t>Sukauptas perviršis ar deficitas</t>
  </si>
  <si>
    <t>   Einamųjų metų perviršis ar deficitas</t>
  </si>
  <si>
    <t>   Ankstesnių metų perviršis ar deficitas</t>
  </si>
  <si>
    <t>184889,30</t>
  </si>
  <si>
    <t>MAŽUMOS DALIS</t>
  </si>
  <si>
    <t>IŠ VISO FINANSAVIMO SUMŲ, ĮSIPAREIGOJIMŲ GRYNOJO TURTO IR MAŽUMOS DALIES:</t>
  </si>
  <si>
    <t>L. e. vedėjo-vyr.buhalterės pareigas</t>
  </si>
  <si>
    <t>(vyriausiasis buhalteris (buhalteris))        </t>
  </si>
  <si>
    <t>20-ojo VSAFAS „Finansavimo sumos"</t>
  </si>
  <si>
    <t>4 priedas</t>
  </si>
  <si>
    <t>(Informacijos apie finansavimo sumas pagal šaltinį, tikslinę paskirtį ir jų pokyčius per ataskaitinį laikotarpį pateikimo žemesniojo lygio</t>
  </si>
  <si>
    <t>finansinių ataskaitų aiškinamajame rašte forma)</t>
  </si>
  <si>
    <t>BĮ VILNIAUS MIESTO SOCIALINĖS PARAMOS CENTRAS, ĮMONĖS KODAS 190997565</t>
  </si>
  <si>
    <t>FINANSAVIMO SUMOS PAGAL ŠALTINĮ, TIKSLINĘ PASKIRTĮ IR JŲ POKYČIAI PER ATASKAITINĮ LAIKOTARPĮ 2021 M. GRUODŽIO 31 D.</t>
  </si>
  <si>
    <t>Finansavimo sumos</t>
  </si>
  <si>
    <t>Per ataskaitinį laikotarpį</t>
  </si>
  <si>
    <t>Finansavimo sumų likutis ataskaitinio laikotarpio pradžioje</t>
  </si>
  <si>
    <t>Finansavimo sumos (gautos), išskyrus neatlygintinai gautą turtą</t>
  </si>
  <si>
    <t>Finansavimo sumų pergrupavimas</t>
  </si>
  <si>
    <t>Neatlygintinai gautas turtas</t>
  </si>
  <si>
    <t>Perduota kitiems viešojo sektoriaus subjektams</t>
  </si>
  <si>
    <t>Finansavimo sumų sumažėjimas dėl turto pardavimo</t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</si>
  <si>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</si>
  <si>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</si>
  <si>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</si>
  <si>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>Finansavimo sumų (gautinų) pasikeitimas</t>
  </si>
  <si>
    <t>Finansavimo sumų likutis ataskaitinio laikotarpio pabaigoje</t>
  </si>
  <si>
    <t>Iš valstybės biudžeto (išskyrus valstybės biudžeto asignavimų dalį, gautą  iš Europos Sąjungos, užsienio valstybių ir tarptautinių organizacijų):</t>
  </si>
  <si>
    <t>nepiniginiam turtui įsigyti</t>
  </si>
  <si>
    <t>kitoms išlaidoms kompensuoti</t>
  </si>
  <si>
    <t>Iš savivaldybės biudžeto (išskyrus  savivaldybės biudžeto asignavimų  dalį, gautą  iš Europos Sąjungos, užsienio valstybių ir tarptautinių organizacijų):</t>
  </si>
  <si>
    <t>2.1.</t>
  </si>
  <si>
    <t>2.2.</t>
  </si>
  <si>
    <t>Iš Europos Sąjungos, užsienio valstybių ir tarptautinių organizacijų (finansavimo sumų dalis, kuri gaunama iš Europos Sąjungos, neįskaitant finansvimo sumų iš valstybės ar savivaldybės biudžetų ES  projektams finansuoti):</t>
  </si>
  <si>
    <t>Iš kitų šaltinių:</t>
  </si>
  <si>
    <t>4.2.</t>
  </si>
  <si>
    <t>Iš viso finansavimo sumų:</t>
  </si>
  <si>
    <t>L.e. vedėjos-vyr. buhalterės pareigas</t>
  </si>
  <si>
    <t>(Informacijos pagal veiklos segmentus pateikimo aukštesniojo ir žemesniojo lygių finansinių ataskaitų aiškinamajame rašte formos pavyzdys)</t>
  </si>
  <si>
    <t>priedas prie aiškinamojo rašto Nr. 12</t>
  </si>
  <si>
    <r>
      <t xml:space="preserve">2021 M. INFORMACIJA PAGAL VEIKLOS SEGMENTUS </t>
    </r>
    <r>
      <rPr>
        <b/>
        <strike/>
        <sz val="10"/>
        <rFont val="Times New Roman"/>
        <family val="1"/>
        <charset val="186"/>
      </rPr>
      <t/>
    </r>
  </si>
  <si>
    <t>2021 01 31</t>
  </si>
  <si>
    <t>Iš  viso</t>
  </si>
  <si>
    <t xml:space="preserve">Komandiruočių </t>
  </si>
  <si>
    <t xml:space="preserve">Transporto </t>
  </si>
  <si>
    <t xml:space="preserve">Kvalifikacijos kėlimo </t>
  </si>
  <si>
    <t xml:space="preserve">Kitos </t>
  </si>
  <si>
    <t>3.1.3.</t>
  </si>
  <si>
    <t>3.1.5.</t>
  </si>
  <si>
    <t>3.1.9.</t>
  </si>
  <si>
    <t>3.1.10.</t>
  </si>
  <si>
    <t>L.e. direktoriaus pareigas</t>
  </si>
  <si>
    <t>Skaistė Nemaniūtė</t>
  </si>
  <si>
    <t>Vyriausioji buhalterė</t>
  </si>
  <si>
    <t>Diana Radzevičienė</t>
  </si>
  <si>
    <t>17-ojo VSAFAS „Finansinis turtas ir finansiniai įsipareigojimai“</t>
  </si>
  <si>
    <t>8 priedas</t>
  </si>
  <si>
    <t>(Informacijos apie pinigus ir pinigų ekvivalentus pateikimo žemesniojo lygio finansinių ataskaitų aiškinamajame rašte forma)</t>
  </si>
  <si>
    <t xml:space="preserve">                   Priedas prie aiškinamojo rašto Nr. 8</t>
  </si>
  <si>
    <t>INFORMACIJA APIE PINIGUS IR PINIGŲ EKVIVALENTUS 2021 m.</t>
  </si>
  <si>
    <t>biudžeto asignavimai</t>
  </si>
  <si>
    <t>Pinigai iš valstybės biudžeto (įskaitant Europos Sąjungos finansinę paramą) (1.1+1.2+1.3+1.4–1.5+1.6)</t>
  </si>
  <si>
    <t>Pinigai bankų sąskaitose</t>
  </si>
  <si>
    <t>Pinigai kasoje </t>
  </si>
  <si>
    <t>Pinigai kelyje </t>
  </si>
  <si>
    <t>Pinigai įšaldytose sąskaitose</t>
  </si>
  <si>
    <t>Pinigų įšaldytose sąskaitose nuvertėjimas</t>
  </si>
  <si>
    <t>Pinigų ekvivalentai</t>
  </si>
  <si>
    <t>Pinigai iš savivaldybės biudžeto (2.1+2.2+2.3+2.4–2.5+2.6)</t>
  </si>
  <si>
    <t>2.1. </t>
  </si>
  <si>
    <t>Pinigai bankų sąskaitose </t>
  </si>
  <si>
    <t>2.2. </t>
  </si>
  <si>
    <t>2.3. </t>
  </si>
  <si>
    <t>2.4. </t>
  </si>
  <si>
    <t>2.5.</t>
  </si>
  <si>
    <t>2.6.</t>
  </si>
  <si>
    <t>3. </t>
  </si>
  <si>
    <t>Pinigai ir pinigų ekvivalentai iš kitų šaltinių (3.1+3.2+3.3+3.4–3.5+3.6+3.7)</t>
  </si>
  <si>
    <t>3.1. </t>
  </si>
  <si>
    <t>3.2. </t>
  </si>
  <si>
    <t>3.3. </t>
  </si>
  <si>
    <t>3.4. </t>
  </si>
  <si>
    <t>3.5.</t>
  </si>
  <si>
    <t>3.6. </t>
  </si>
  <si>
    <t>Indėliai, kurių terminas neviršija trijų mėnesių </t>
  </si>
  <si>
    <t>3.7. </t>
  </si>
  <si>
    <t>Kiti pinigų ekvivalentai </t>
  </si>
  <si>
    <t>Iš viso pinigų ir pinigų ekvivalentų (1+2+3)</t>
  </si>
  <si>
    <t>5. </t>
  </si>
  <si>
    <t>Iš jų išteklių fondų lėšos </t>
  </si>
  <si>
    <t>7 priedas</t>
  </si>
  <si>
    <r>
      <t>(Informacijos apie per vienus metus gautinas sumas, pateikimo žemesniojo ir aukštesniojo lygių finansinių ataskaitų aiškinamajame rašte</t>
    </r>
    <r>
      <rPr>
        <b/>
        <sz val="12"/>
        <rFont val="Times New Roman"/>
        <family val="1"/>
        <charset val="186"/>
      </rPr>
      <t xml:space="preserve"> forma)</t>
    </r>
  </si>
  <si>
    <t>Priedas prie aiškinamojo rašto Nr. 7</t>
  </si>
  <si>
    <r>
      <t>INFORMACIJA APIE PER VIENUS METUS GAUTINAS SUMAS</t>
    </r>
    <r>
      <rPr>
        <b/>
        <strike/>
        <sz val="12"/>
        <rFont val="Times New Roman"/>
        <family val="1"/>
        <charset val="186"/>
      </rPr>
      <t/>
    </r>
  </si>
  <si>
    <t>tarp jų iš viešojo sektoriaus subjektų</t>
  </si>
  <si>
    <t>tarp jų iš kontroliuojamų ir asocijuotųjų ne viešojo sektoriaus subjektų</t>
  </si>
  <si>
    <t>Per vienus metus gautinų sumų įsigijimo savikaina, iš viso (1.1+1.2+1.3+1.4+1.5+1.6)</t>
  </si>
  <si>
    <t xml:space="preserve"> 1.1.</t>
  </si>
  <si>
    <t>Gautinos finansavimo sumos </t>
  </si>
  <si>
    <t>Gautini mokesčiai ir socialinės įmokos </t>
  </si>
  <si>
    <t>1.2.1.</t>
  </si>
  <si>
    <t>Gautini mokesčiai</t>
  </si>
  <si>
    <t>1.2.2.</t>
  </si>
  <si>
    <t>Gautinos socialinės įmokos</t>
  </si>
  <si>
    <t>Gautinos sumos už turto naudojimą, parduotas prekes, turtą, paslaugas </t>
  </si>
  <si>
    <t>1.3.1.</t>
  </si>
  <si>
    <t>Gautinos sumos už turto naudojimą</t>
  </si>
  <si>
    <t>1.3.2.</t>
  </si>
  <si>
    <t>Gautinos sumos už parduotas prekes</t>
  </si>
  <si>
    <t>1.3.3.</t>
  </si>
  <si>
    <t>Gautinos sumos už suteiktas paslaugas</t>
  </si>
  <si>
    <t>1.3.4.</t>
  </si>
  <si>
    <t>Gautinos sumos už parduotą ilgalaikį turtą</t>
  </si>
  <si>
    <t>1.3.5.</t>
  </si>
  <si>
    <t>Gautinos sumos už konfiskuotą turtą, baudos ir kitos netesybos</t>
  </si>
  <si>
    <t>Sukauptos gautinos sumos</t>
  </si>
  <si>
    <t>1.5.1.</t>
  </si>
  <si>
    <t>Iš biudžeto</t>
  </si>
  <si>
    <t>1.5.2.</t>
  </si>
  <si>
    <t>Kitos gautinos sumos</t>
  </si>
  <si>
    <r>
      <t xml:space="preserve">Per vienus metus gautinų sumų nuvertėjimas ataskaitinio laikotarpio </t>
    </r>
    <r>
      <rPr>
        <b/>
        <sz val="10"/>
        <rFont val="Times New Roman"/>
        <family val="1"/>
        <charset val="186"/>
      </rPr>
      <t>pabaigoje</t>
    </r>
  </si>
  <si>
    <r>
      <t xml:space="preserve">Per vienus metus gautinų sumų balansinė vertė </t>
    </r>
    <r>
      <rPr>
        <b/>
        <sz val="10"/>
        <rFont val="Times New Roman"/>
        <family val="1"/>
        <charset val="186"/>
      </rPr>
      <t>(1-2)</t>
    </r>
  </si>
  <si>
    <t>Skaitė Jusienė</t>
  </si>
  <si>
    <t>4-ojo VSAFAS „Grynojo turto pokyčių ataskaita“</t>
  </si>
  <si>
    <t>1 priedas</t>
  </si>
  <si>
    <t>(Grynojo turto pokyčių ataskaitos forma)</t>
  </si>
  <si>
    <t>Vilniaus miesto Socialinės paramos centras</t>
  </si>
  <si>
    <t>190997565 Kauno g. 3</t>
  </si>
  <si>
    <t>(viešojo sektoriaus subjekto, parengusio grynojo turto pokyčių ataskaitą arba konsoliduotąją grynojo turto pokyčių ataskaitą, kodas, adresas)</t>
  </si>
  <si>
    <t xml:space="preserve">GRYNOJO TURTO POKYČIŲ ATASKAITA*   </t>
  </si>
  <si>
    <t>PAGAL 2021 M.GRUODŽIO 31 D. DUOMENIS</t>
  </si>
  <si>
    <t xml:space="preserve">                                   (data)</t>
  </si>
  <si>
    <t xml:space="preserve">           Pateikimo valiuta ir tikslumas: eurais arba tūkstančiais eurų</t>
  </si>
  <si>
    <t>Pasta-bos Nr.</t>
  </si>
  <si>
    <r>
      <t xml:space="preserve">Tenka </t>
    </r>
    <r>
      <rPr>
        <b/>
        <sz val="10"/>
        <rFont val="Times New Roman"/>
        <family val="1"/>
        <charset val="186"/>
      </rPr>
      <t>kontroliuojančiajam subjektui</t>
    </r>
  </si>
  <si>
    <t>Mažu-mos dalis</t>
  </si>
  <si>
    <t>Tikrosios vertės rezervas</t>
  </si>
  <si>
    <t>Kiti rezer-vai</t>
  </si>
  <si>
    <t>Sukauptas perviršis ar deficitas prieš nuosavybės metodo įtaką</t>
  </si>
  <si>
    <t>Likutis 2019 m. gruodžio 31 d.</t>
  </si>
  <si>
    <t>Perimto ilgalaikio turto iš kito viešojo sektoriaus subjekto įtaka</t>
  </si>
  <si>
    <t>x</t>
  </si>
  <si>
    <t>Perduoto arba parduoto ilgalaikio turto kitam subjektui įtaka</t>
  </si>
  <si>
    <t>Kitos  rezervų padidėjimo (sumažėjimo) sumos</t>
  </si>
  <si>
    <t xml:space="preserve">Kiti sudaryti rezervai </t>
  </si>
  <si>
    <t>6.</t>
  </si>
  <si>
    <t>Kiti panaudoti rezervai</t>
  </si>
  <si>
    <t>7.</t>
  </si>
  <si>
    <t>Dalininkų (nuosavo) kapitalo padidėjimo (sumažėjimo) sumos</t>
  </si>
  <si>
    <t>8.</t>
  </si>
  <si>
    <t>Ataskaitinio laikotarpio grynasis perviršis ar deficitas</t>
  </si>
  <si>
    <t>9.</t>
  </si>
  <si>
    <t>Likutis 2020 m. gruodžio 31 d.</t>
  </si>
  <si>
    <t>10.</t>
  </si>
  <si>
    <t>11.</t>
  </si>
  <si>
    <t>12.</t>
  </si>
  <si>
    <t>Kitos rezervų padidėjimo (sumažėjimo) sumos</t>
  </si>
  <si>
    <t>13.</t>
  </si>
  <si>
    <t>14.</t>
  </si>
  <si>
    <t>15.</t>
  </si>
  <si>
    <t>16.</t>
  </si>
  <si>
    <t>17.</t>
  </si>
  <si>
    <t>Likutis 2021 m. gruodžio 31 d.</t>
  </si>
  <si>
    <t>*Pažymėti ataskaitos laukai nepildomi.</t>
  </si>
  <si>
    <t xml:space="preserve"> __________________</t>
  </si>
  <si>
    <t>(teisės aktais įpareigoto pasirašyti asmens pareigų pavadinimas)</t>
  </si>
  <si>
    <t xml:space="preserve">(vyriausiasis buhalteris (buhalteris), jeigu privaloma pagal teisės aktus) </t>
  </si>
  <si>
    <t>                                                                                       6-ojo VSAFAS „Finansinių ataskaitų aiškinamasis raštas“</t>
  </si>
  <si>
    <t xml:space="preserve">                                                                                       4 priedas               </t>
  </si>
  <si>
    <r>
      <t>(Informacijos apie finansinės ir investicinės veiklos pajamas ir sąnaudas pateikimo aukštesniojo ir žemesniojo lygių finansinių ataskaitų aiškinamajame rašte</t>
    </r>
    <r>
      <rPr>
        <b/>
        <sz val="12"/>
        <rFont val="Times New Roman"/>
        <family val="1"/>
        <charset val="186"/>
      </rPr>
      <t xml:space="preserve"> forma)</t>
    </r>
  </si>
  <si>
    <t xml:space="preserve">                                          priedas prie aiškinamoj rašto nr. 1</t>
  </si>
  <si>
    <t>FINANSINĖS IR INVESTICINĖS VEIKLOS PAJAMOS IR SĄNAUDOS 2021 m. gruodžio 31 d.</t>
  </si>
  <si>
    <t xml:space="preserve">                                                                                      2022 01 18</t>
  </si>
  <si>
    <t>Finansinės ir investicinės veiklos pajamos</t>
  </si>
  <si>
    <t>Pelnas dėl valiutos kurso pasikeitimo</t>
  </si>
  <si>
    <t>Baudų ir delspinigių pajamos</t>
  </si>
  <si>
    <t>Palūkanų pajamos</t>
  </si>
  <si>
    <t>Dividendai</t>
  </si>
  <si>
    <r>
      <t>Kitos finansinės ir investicinės veiklos pajamos</t>
    </r>
    <r>
      <rPr>
        <b/>
        <sz val="12"/>
        <rFont val="Times New Roman"/>
        <family val="1"/>
        <charset val="186"/>
      </rPr>
      <t>*</t>
    </r>
  </si>
  <si>
    <t>Pervestinos finansinės ir investicinės veiklos pajamos</t>
  </si>
  <si>
    <t>Finansinės ir investicinės veiklos sąnaudos</t>
  </si>
  <si>
    <t>Nuostolis dėl valiutos kurso pasikeitimo</t>
  </si>
  <si>
    <t>Baudų ir delspinigių sąnaudos</t>
  </si>
  <si>
    <t>2.3.</t>
  </si>
  <si>
    <t xml:space="preserve">Palūkanų sąnaudos </t>
  </si>
  <si>
    <t>2.4.</t>
  </si>
  <si>
    <t>Kitos finansinės ir investicinės veiklos sąnaudos*</t>
  </si>
  <si>
    <t>Finansinės ir investicinės veiklos rezultatas (1-2)</t>
  </si>
  <si>
    <t>* Reikšmingos sumos turi būti detalizuojamos aiškinamojo rašto tekste.</t>
  </si>
  <si>
    <t xml:space="preserve">                                        L. e. vedėjos-vyr. buhalterės pareigas</t>
  </si>
  <si>
    <t>20-ojo VSAFAS „Finansavimo sumos“</t>
  </si>
  <si>
    <t>5 priedas</t>
  </si>
  <si>
    <t>Informacijos apie finansavimo sumas pagal šaltinį, tikslinę paskirtį ir jų pokyčius per ataskaitinį laikotarpį pateikimo žemesniojo lygio</t>
  </si>
  <si>
    <t xml:space="preserve">                                                                                      Priedas prie aiškinamojo rašto Nr. 11</t>
  </si>
  <si>
    <t>FINANSAVIMO SUMŲ LIKUČIAI 2021 m. gruodžio 31 d.</t>
  </si>
  <si>
    <t>2022 01 19</t>
  </si>
  <si>
    <t>Ataskaitinio laikotarpio pradžioje</t>
  </si>
  <si>
    <t>Ataskaitinio laikotarpio pabaigoje</t>
  </si>
  <si>
    <t>Finansavimo sumos (gautinos)</t>
  </si>
  <si>
    <t>Finansavimo sumos (gautos)</t>
  </si>
  <si>
    <t xml:space="preserve"> Finansavimo sumos (gautinos)</t>
  </si>
  <si>
    <t xml:space="preserve"> Finansavimo sumos (gautos)</t>
  </si>
  <si>
    <t>5=3+4</t>
  </si>
  <si>
    <t>8=6+7</t>
  </si>
  <si>
    <t>Iš valstybės biudžeto  (išskyrus valstybės biudžeto asignavimų dalį, gautą iš Europos Sąjungos, užsienio valstybių ir tarptautinių organizacijų)</t>
  </si>
  <si>
    <t>Iš savivaldybės biudžeto (išskyrus savivaldybės biudžeto asignavimų dalį, gautą  iš Europos Sąjungos, užsienio valstybių ir tarptautinių organizacijų)</t>
  </si>
  <si>
    <t>Iš Europos Sąjungos, užsienio valstybių ir tarptautinių organizacijų  (finansavimo sumų dalis, kuri gaunama iš Europos Sąjungos, neįskaitant finansvimo sumų iš valstybės ar savivaldybės biudžetų ES  projektams finansuoti)</t>
  </si>
  <si>
    <t>L. e. vedėjos-vyr.  buhalterės pareigas</t>
  </si>
  <si>
    <t xml:space="preserve">          Virginija Pažereckienė</t>
  </si>
  <si>
    <t xml:space="preserve">Forma Nr. 1 patvirtinta  </t>
  </si>
  <si>
    <t>Lietuvos Respublikos finansų  ministro</t>
  </si>
  <si>
    <t xml:space="preserve">2008 m. gruodžio 31 d. įsakymu  Nr. 1K-465 </t>
  </si>
  <si>
    <t>2014 m. lapkričio 28 d. įsakymo Nr. 1K- 407 redakcija)</t>
  </si>
  <si>
    <t xml:space="preserve">                                                          Biudžetinė įstaiga Vilniaus miesto socialinės paramos centras, kodas 190997565, Kauno g.3</t>
  </si>
  <si>
    <t xml:space="preserve">            2021 M. GRUODŽIO 31  D. </t>
  </si>
  <si>
    <t xml:space="preserve">                (metinė, ketvirtinė, mėnesinė)</t>
  </si>
  <si>
    <t>2021.12. 31.</t>
  </si>
  <si>
    <t>Nr.</t>
  </si>
  <si>
    <t>21040</t>
  </si>
  <si>
    <t>Lėšų už teikiamas paslaugas surinkimas ir panaudojimas</t>
  </si>
  <si>
    <t xml:space="preserve">Programos </t>
  </si>
  <si>
    <t>202020501</t>
  </si>
  <si>
    <t xml:space="preserve">   (programos pavadinimas) </t>
  </si>
  <si>
    <t>Finansavimo šaltinio</t>
  </si>
  <si>
    <r>
      <t xml:space="preserve">        (</t>
    </r>
    <r>
      <rPr>
        <sz val="8"/>
        <rFont val="Times New Roman"/>
        <family val="1"/>
        <charset val="186"/>
      </rPr>
      <t>eurais, ct)</t>
    </r>
  </si>
  <si>
    <t>Pavadinimas</t>
  </si>
  <si>
    <t>Eil.  Nr.</t>
  </si>
  <si>
    <t>Įstatymu  patvirtintos įmokos metams*</t>
  </si>
  <si>
    <t>Panaudoti asignavimai</t>
  </si>
  <si>
    <r>
      <t>Negauti biudžeto asignavimai per ataskaitinį laikotarpį (4</t>
    </r>
    <r>
      <rPr>
        <b/>
        <sz val="10"/>
        <rFont val="Arial"/>
        <family val="2"/>
        <charset val="186"/>
      </rPr>
      <t>–</t>
    </r>
    <r>
      <rPr>
        <b/>
        <sz val="10"/>
        <rFont val="Times New Roman Baltic"/>
        <family val="1"/>
        <charset val="186"/>
      </rPr>
      <t>5)</t>
    </r>
  </si>
  <si>
    <t>Likutis metų pradžioje</t>
  </si>
  <si>
    <t>Įmokų  suma</t>
  </si>
  <si>
    <t>Likutis ataskaitinio laikotarpio pabaigoje</t>
  </si>
  <si>
    <t>* Valstybės biudžeto ir savivaldybių biudžetų finansinių rodiklių patvirtinimo įstatymas.</t>
  </si>
  <si>
    <t xml:space="preserve">   (vyriausiasis buhalteris (buhalteris)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</si>
</sst>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color theme="1"/>
      <name val="TimesLT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12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8"/>
      <color theme="1"/>
      <name val="Calibri"/>
      <family val="2"/>
      <charset val="186"/>
      <scheme val="minor"/>
    </font>
    <font>
      <sz val="11"/>
      <name val="Times New Roman Baltic"/>
      <charset val="186"/>
    </font>
    <font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name val="Times New Roman Baltic"/>
      <charset val="186"/>
    </font>
    <font>
      <sz val="8"/>
      <name val="Times New Roman Baltic"/>
      <charset val="186"/>
    </font>
    <font>
      <sz val="5"/>
      <color rgb="FF000000"/>
      <name val="Times New Roman"/>
      <family val="1"/>
      <charset val="186"/>
    </font>
    <font>
      <b/>
      <sz val="5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u/>
      <sz val="10"/>
      <color rgb="FF000000"/>
      <name val="Times New Roman"/>
      <family val="1"/>
      <charset val="186"/>
    </font>
    <font>
      <i/>
      <sz val="10"/>
      <color rgb="FF000000"/>
      <name val="Times New Roman"/>
      <family val="1"/>
      <charset val="186"/>
    </font>
    <font>
      <b/>
      <sz val="4"/>
      <color rgb="FF00008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u/>
      <sz val="11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5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b/>
      <u/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9"/>
      <color indexed="8"/>
      <name val="Calibri"/>
      <family val="2"/>
      <charset val="186"/>
    </font>
    <font>
      <u/>
      <sz val="10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trike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9"/>
      <name val="Arial"/>
      <family val="2"/>
      <charset val="186"/>
    </font>
    <font>
      <sz val="10"/>
      <color rgb="FFFF0000"/>
      <name val="Arial"/>
      <family val="2"/>
      <charset val="186"/>
    </font>
    <font>
      <i/>
      <sz val="10"/>
      <name val="Arial"/>
      <family val="2"/>
      <charset val="186"/>
    </font>
    <font>
      <strike/>
      <sz val="10"/>
      <name val="Times New (W1)"/>
      <family val="1"/>
    </font>
    <font>
      <strike/>
      <sz val="10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i/>
      <sz val="12"/>
      <name val="Times New Roman"/>
      <family val="1"/>
      <charset val="186"/>
    </font>
    <font>
      <b/>
      <strike/>
      <sz val="12"/>
      <name val="Times New Roman"/>
      <family val="1"/>
      <charset val="186"/>
    </font>
    <font>
      <sz val="12"/>
      <name val="TimesNewRoman,Bold"/>
    </font>
    <font>
      <sz val="10"/>
      <name val="TimesNewRoman,Bold"/>
    </font>
    <font>
      <u/>
      <sz val="10"/>
      <color indexed="12"/>
      <name val="Arial"/>
      <family val="2"/>
      <charset val="186"/>
    </font>
    <font>
      <b/>
      <sz val="12"/>
      <name val="TimesNewRoman,Bold"/>
      <charset val="186"/>
    </font>
    <font>
      <i/>
      <sz val="10"/>
      <name val="Times New Roman"/>
      <family val="1"/>
      <charset val="186"/>
    </font>
    <font>
      <sz val="10"/>
      <name val="Verdana"/>
      <family val="2"/>
      <charset val="186"/>
    </font>
    <font>
      <b/>
      <sz val="10"/>
      <name val="Verdana"/>
      <family val="2"/>
      <charset val="186"/>
    </font>
    <font>
      <strike/>
      <sz val="12"/>
      <name val="Times New Roman"/>
      <family val="1"/>
      <charset val="186"/>
    </font>
    <font>
      <sz val="12"/>
      <name val="Arial"/>
      <family val="2"/>
      <charset val="186"/>
    </font>
    <font>
      <b/>
      <sz val="12"/>
      <name val="Arial"/>
      <family val="2"/>
      <charset val="186"/>
    </font>
    <font>
      <b/>
      <i/>
      <sz val="11"/>
      <name val="Times New Roman"/>
      <family val="1"/>
      <charset val="186"/>
    </font>
    <font>
      <b/>
      <sz val="10"/>
      <name val="Times New Roman Baltic"/>
      <family val="1"/>
      <charset val="186"/>
    </font>
    <font>
      <sz val="8"/>
      <name val="Times New Roman Baltic"/>
      <family val="1"/>
      <charset val="186"/>
    </font>
    <font>
      <b/>
      <sz val="8"/>
      <name val="Times New Roman Baltic"/>
      <family val="1"/>
      <charset val="186"/>
    </font>
    <font>
      <i/>
      <sz val="9"/>
      <name val="Times New Roman"/>
      <family val="1"/>
      <charset val="186"/>
    </font>
    <font>
      <b/>
      <i/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b/>
      <sz val="12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8"/>
      <name val="Arial"/>
      <family val="2"/>
      <charset val="186"/>
    </font>
    <font>
      <b/>
      <u/>
      <sz val="11"/>
      <name val="Times New Roman Baltic"/>
      <family val="1"/>
      <charset val="186"/>
    </font>
    <font>
      <b/>
      <sz val="8"/>
      <name val="Times New Roman Baltic"/>
      <charset val="186"/>
    </font>
    <font>
      <i/>
      <sz val="8"/>
      <name val="Times New Roman"/>
      <family val="1"/>
      <charset val="186"/>
    </font>
    <font>
      <sz val="10"/>
      <name val="Times New Roman Baltic"/>
      <family val="1"/>
      <charset val="186"/>
    </font>
    <font>
      <sz val="9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sz val="11"/>
      <name val="Calibri"/>
      <family val="2"/>
      <charset val="186"/>
    </font>
  </fonts>
  <fills count="9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0" fontId="16" fillId="0" borderId="0"/>
    <xf numFmtId="0" fontId="18" fillId="0" borderId="0"/>
    <xf numFmtId="0" fontId="18" fillId="0" borderId="0"/>
    <xf numFmtId="0" fontId="1" fillId="0" borderId="0"/>
    <xf numFmtId="0" fontId="71" fillId="0" borderId="0" applyNumberFormat="0" applyFill="0" applyBorder="0" applyAlignment="0" applyProtection="0">
      <alignment vertical="top"/>
      <protection locked="0"/>
    </xf>
  </cellStyleXfs>
  <cellXfs count="832">
    <xf numFmtId="0" fontId="0" fillId="0" borderId="0" xfId="0"/>
    <xf numFmtId="0" fontId="4" fillId="0" borderId="0" xfId="0" applyFont="1" applyAlignment="1">
      <alignment horizontal="justify"/>
    </xf>
    <xf numFmtId="0" fontId="0" fillId="0" borderId="0" xfId="0"/>
    <xf numFmtId="0" fontId="4" fillId="0" borderId="0" xfId="0" applyFont="1"/>
    <xf numFmtId="0" fontId="2" fillId="0" borderId="0" xfId="0" applyFont="1"/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8" fillId="2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 wrapText="1"/>
    </xf>
    <xf numFmtId="2" fontId="4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 wrapText="1"/>
    </xf>
    <xf numFmtId="0" fontId="0" fillId="0" borderId="0" xfId="0" applyFill="1"/>
    <xf numFmtId="0" fontId="4" fillId="4" borderId="1" xfId="0" applyFont="1" applyFill="1" applyBorder="1" applyAlignment="1">
      <alignment vertical="top" wrapText="1"/>
    </xf>
    <xf numFmtId="0" fontId="10" fillId="4" borderId="1" xfId="0" applyFont="1" applyFill="1" applyBorder="1" applyAlignment="1">
      <alignment vertical="top" wrapText="1"/>
    </xf>
    <xf numFmtId="2" fontId="11" fillId="4" borderId="1" xfId="0" applyNumberFormat="1" applyFont="1" applyFill="1" applyBorder="1" applyAlignment="1">
      <alignment vertical="top" wrapText="1"/>
    </xf>
    <xf numFmtId="0" fontId="9" fillId="3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2" fontId="4" fillId="4" borderId="3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2" fontId="5" fillId="4" borderId="1" xfId="0" applyNumberFormat="1" applyFont="1" applyFill="1" applyBorder="1" applyAlignment="1">
      <alignment vertical="top" wrapText="1"/>
    </xf>
    <xf numFmtId="0" fontId="8" fillId="4" borderId="4" xfId="0" applyFont="1" applyFill="1" applyBorder="1" applyAlignment="1">
      <alignment vertical="top" wrapText="1"/>
    </xf>
    <xf numFmtId="0" fontId="8" fillId="4" borderId="5" xfId="0" applyFont="1" applyFill="1" applyBorder="1" applyAlignment="1">
      <alignment vertical="top" wrapText="1"/>
    </xf>
    <xf numFmtId="0" fontId="8" fillId="4" borderId="6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vertical="top" wrapText="1"/>
    </xf>
    <xf numFmtId="0" fontId="12" fillId="3" borderId="1" xfId="0" applyFont="1" applyFill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7" xfId="0" applyFont="1" applyBorder="1" applyAlignment="1">
      <alignment horizontal="center" vertical="top" wrapText="1"/>
    </xf>
    <xf numFmtId="2" fontId="4" fillId="4" borderId="8" xfId="0" applyNumberFormat="1" applyFont="1" applyFill="1" applyBorder="1" applyAlignment="1">
      <alignment vertical="top" wrapText="1"/>
    </xf>
    <xf numFmtId="0" fontId="0" fillId="4" borderId="0" xfId="0" applyFill="1"/>
    <xf numFmtId="2" fontId="4" fillId="4" borderId="9" xfId="0" applyNumberFormat="1" applyFont="1" applyFill="1" applyBorder="1" applyAlignment="1">
      <alignment vertical="top" wrapText="1"/>
    </xf>
    <xf numFmtId="0" fontId="4" fillId="0" borderId="7" xfId="0" applyFont="1" applyBorder="1" applyAlignment="1">
      <alignment horizontal="left" vertical="top" wrapText="1"/>
    </xf>
    <xf numFmtId="0" fontId="4" fillId="4" borderId="8" xfId="0" applyFont="1" applyFill="1" applyBorder="1" applyAlignment="1">
      <alignment vertical="top" wrapText="1"/>
    </xf>
    <xf numFmtId="49" fontId="4" fillId="0" borderId="3" xfId="0" applyNumberFormat="1" applyFont="1" applyBorder="1" applyAlignment="1">
      <alignment vertical="top" wrapText="1"/>
    </xf>
    <xf numFmtId="2" fontId="4" fillId="4" borderId="10" xfId="0" applyNumberFormat="1" applyFont="1" applyFill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49" fontId="4" fillId="0" borderId="12" xfId="0" applyNumberFormat="1" applyFont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2" fontId="4" fillId="4" borderId="14" xfId="0" applyNumberFormat="1" applyFont="1" applyFill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12" fillId="0" borderId="16" xfId="0" applyFont="1" applyBorder="1" applyAlignment="1">
      <alignment vertical="top"/>
    </xf>
    <xf numFmtId="0" fontId="4" fillId="0" borderId="16" xfId="0" applyFont="1" applyBorder="1" applyAlignment="1">
      <alignment vertical="top" wrapText="1"/>
    </xf>
    <xf numFmtId="2" fontId="5" fillId="0" borderId="17" xfId="0" applyNumberFormat="1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12" fillId="0" borderId="5" xfId="0" applyFont="1" applyBorder="1" applyAlignment="1">
      <alignment vertical="top"/>
    </xf>
    <xf numFmtId="0" fontId="4" fillId="0" borderId="5" xfId="0" applyFont="1" applyBorder="1" applyAlignment="1">
      <alignment vertical="top" wrapText="1"/>
    </xf>
    <xf numFmtId="0" fontId="8" fillId="3" borderId="2" xfId="0" applyFont="1" applyFill="1" applyBorder="1" applyAlignment="1">
      <alignment vertical="top" wrapText="1"/>
    </xf>
    <xf numFmtId="2" fontId="5" fillId="0" borderId="18" xfId="0" applyNumberFormat="1" applyFont="1" applyBorder="1" applyAlignment="1">
      <alignment vertical="top" wrapText="1"/>
    </xf>
    <xf numFmtId="0" fontId="4" fillId="0" borderId="19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/>
    </xf>
    <xf numFmtId="0" fontId="4" fillId="4" borderId="2" xfId="0" applyFont="1" applyFill="1" applyBorder="1" applyAlignment="1">
      <alignment vertical="top" wrapText="1"/>
    </xf>
    <xf numFmtId="2" fontId="4" fillId="4" borderId="20" xfId="0" applyNumberFormat="1" applyFont="1" applyFill="1" applyBorder="1" applyAlignment="1">
      <alignment vertical="top" wrapText="1"/>
    </xf>
    <xf numFmtId="0" fontId="4" fillId="0" borderId="19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4" fillId="4" borderId="9" xfId="0" applyFont="1" applyFill="1" applyBorder="1" applyAlignment="1">
      <alignment vertical="top" wrapText="1"/>
    </xf>
    <xf numFmtId="0" fontId="8" fillId="3" borderId="1" xfId="0" applyFont="1" applyFill="1" applyBorder="1" applyAlignment="1">
      <alignment vertical="top" wrapText="1"/>
    </xf>
    <xf numFmtId="0" fontId="4" fillId="0" borderId="3" xfId="0" applyFont="1" applyBorder="1" applyAlignment="1">
      <alignment horizontal="left" vertical="top" wrapText="1"/>
    </xf>
    <xf numFmtId="2" fontId="4" fillId="0" borderId="2" xfId="0" applyNumberFormat="1" applyFont="1" applyFill="1" applyBorder="1" applyAlignment="1">
      <alignment vertical="top" wrapText="1"/>
    </xf>
    <xf numFmtId="2" fontId="4" fillId="5" borderId="1" xfId="0" applyNumberFormat="1" applyFont="1" applyFill="1" applyBorder="1" applyAlignment="1">
      <alignment vertical="top" wrapText="1"/>
    </xf>
    <xf numFmtId="0" fontId="4" fillId="4" borderId="21" xfId="0" applyFont="1" applyFill="1" applyBorder="1" applyAlignment="1">
      <alignment horizontal="left" vertical="top" wrapText="1"/>
    </xf>
    <xf numFmtId="0" fontId="12" fillId="4" borderId="22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2" fontId="5" fillId="4" borderId="23" xfId="0" applyNumberFormat="1" applyFont="1" applyFill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2" fontId="4" fillId="0" borderId="1" xfId="0" applyNumberFormat="1" applyFont="1" applyFill="1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12" fillId="0" borderId="22" xfId="0" applyFont="1" applyBorder="1" applyAlignment="1">
      <alignment vertical="top" wrapText="1"/>
    </xf>
    <xf numFmtId="0" fontId="4" fillId="0" borderId="22" xfId="0" applyFont="1" applyBorder="1" applyAlignment="1">
      <alignment vertical="top" wrapText="1"/>
    </xf>
    <xf numFmtId="2" fontId="5" fillId="0" borderId="23" xfId="0" applyNumberFormat="1" applyFont="1" applyFill="1" applyBorder="1" applyAlignment="1">
      <alignment vertical="top" wrapText="1"/>
    </xf>
    <xf numFmtId="0" fontId="5" fillId="0" borderId="24" xfId="0" applyFont="1" applyBorder="1" applyAlignment="1">
      <alignment vertical="top" wrapText="1"/>
    </xf>
    <xf numFmtId="0" fontId="4" fillId="0" borderId="24" xfId="0" applyFont="1" applyBorder="1" applyAlignment="1">
      <alignment vertical="top" wrapText="1"/>
    </xf>
    <xf numFmtId="2" fontId="5" fillId="0" borderId="25" xfId="0" applyNumberFormat="1" applyFont="1" applyFill="1" applyBorder="1" applyAlignment="1">
      <alignment vertical="top" wrapText="1"/>
    </xf>
    <xf numFmtId="0" fontId="4" fillId="4" borderId="0" xfId="0" applyFont="1" applyFill="1"/>
    <xf numFmtId="0" fontId="13" fillId="0" borderId="26" xfId="0" applyFont="1" applyBorder="1"/>
    <xf numFmtId="0" fontId="0" fillId="0" borderId="26" xfId="0" applyBorder="1"/>
    <xf numFmtId="0" fontId="8" fillId="4" borderId="1" xfId="0" applyFont="1" applyFill="1" applyBorder="1" applyAlignment="1">
      <alignment vertical="top" wrapText="1"/>
    </xf>
    <xf numFmtId="0" fontId="4" fillId="0" borderId="21" xfId="0" applyFont="1" applyFill="1" applyBorder="1" applyAlignment="1">
      <alignment vertical="top" wrapText="1"/>
    </xf>
    <xf numFmtId="0" fontId="8" fillId="6" borderId="2" xfId="0" applyFont="1" applyFill="1" applyBorder="1" applyAlignment="1">
      <alignment vertical="top" wrapText="1"/>
    </xf>
    <xf numFmtId="2" fontId="5" fillId="0" borderId="6" xfId="0" applyNumberFormat="1" applyFont="1" applyFill="1" applyBorder="1" applyAlignment="1">
      <alignment vertical="top" wrapText="1"/>
    </xf>
    <xf numFmtId="0" fontId="4" fillId="0" borderId="27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10" fillId="0" borderId="28" xfId="0" applyFont="1" applyFill="1" applyBorder="1" applyAlignment="1">
      <alignment vertical="top" wrapText="1"/>
    </xf>
    <xf numFmtId="0" fontId="12" fillId="0" borderId="29" xfId="0" applyFont="1" applyBorder="1" applyAlignment="1">
      <alignment vertical="top" wrapText="1"/>
    </xf>
    <xf numFmtId="0" fontId="4" fillId="0" borderId="22" xfId="0" applyFont="1" applyFill="1" applyBorder="1" applyAlignment="1">
      <alignment vertical="top" wrapText="1"/>
    </xf>
    <xf numFmtId="0" fontId="5" fillId="0" borderId="23" xfId="0" applyFont="1" applyBorder="1" applyAlignment="1">
      <alignment vertical="top" wrapText="1"/>
    </xf>
    <xf numFmtId="0" fontId="8" fillId="6" borderId="1" xfId="0" applyFont="1" applyFill="1" applyBorder="1" applyAlignment="1">
      <alignment vertical="top" wrapText="1"/>
    </xf>
    <xf numFmtId="0" fontId="4" fillId="0" borderId="30" xfId="0" applyFont="1" applyBorder="1" applyAlignment="1">
      <alignment horizontal="left" vertical="top" wrapText="1"/>
    </xf>
    <xf numFmtId="49" fontId="4" fillId="0" borderId="0" xfId="0" applyNumberFormat="1" applyFont="1" applyBorder="1" applyAlignment="1">
      <alignment vertical="top" wrapText="1"/>
    </xf>
    <xf numFmtId="2" fontId="4" fillId="0" borderId="3" xfId="0" applyNumberFormat="1" applyFont="1" applyFill="1" applyBorder="1" applyAlignment="1">
      <alignment vertical="top" wrapText="1"/>
    </xf>
    <xf numFmtId="0" fontId="4" fillId="3" borderId="21" xfId="0" applyFont="1" applyFill="1" applyBorder="1" applyAlignment="1">
      <alignment vertical="top" wrapText="1"/>
    </xf>
    <xf numFmtId="0" fontId="12" fillId="3" borderId="22" xfId="0" applyFont="1" applyFill="1" applyBorder="1" applyAlignment="1">
      <alignment horizontal="center" vertical="top"/>
    </xf>
    <xf numFmtId="0" fontId="4" fillId="3" borderId="22" xfId="0" applyFont="1" applyFill="1" applyBorder="1" applyAlignment="1">
      <alignment vertical="top" wrapText="1"/>
    </xf>
    <xf numFmtId="2" fontId="5" fillId="3" borderId="23" xfId="0" applyNumberFormat="1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left" vertical="top" wrapText="1"/>
    </xf>
    <xf numFmtId="0" fontId="4" fillId="0" borderId="31" xfId="0" applyFont="1" applyBorder="1" applyAlignment="1">
      <alignment horizontal="left" vertical="top" wrapText="1"/>
    </xf>
    <xf numFmtId="2" fontId="4" fillId="4" borderId="2" xfId="0" applyNumberFormat="1" applyFont="1" applyFill="1" applyBorder="1" applyAlignment="1">
      <alignment vertical="top" wrapText="1"/>
    </xf>
    <xf numFmtId="0" fontId="12" fillId="3" borderId="22" xfId="0" applyFont="1" applyFill="1" applyBorder="1" applyAlignment="1">
      <alignment vertical="top"/>
    </xf>
    <xf numFmtId="0" fontId="4" fillId="0" borderId="1" xfId="0" applyFont="1" applyBorder="1" applyAlignment="1">
      <alignment horizontal="left" vertical="top"/>
    </xf>
    <xf numFmtId="2" fontId="5" fillId="0" borderId="1" xfId="0" applyNumberFormat="1" applyFont="1" applyFill="1" applyBorder="1" applyAlignment="1">
      <alignment vertical="top" wrapText="1"/>
    </xf>
    <xf numFmtId="0" fontId="12" fillId="0" borderId="1" xfId="0" applyFont="1" applyBorder="1" applyAlignment="1">
      <alignment vertical="top"/>
    </xf>
    <xf numFmtId="0" fontId="12" fillId="0" borderId="3" xfId="0" applyFont="1" applyBorder="1" applyAlignment="1">
      <alignment vertical="top"/>
    </xf>
    <xf numFmtId="0" fontId="5" fillId="3" borderId="21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10" fillId="3" borderId="28" xfId="0" applyFont="1" applyFill="1" applyBorder="1" applyAlignment="1">
      <alignment vertical="top" wrapText="1"/>
    </xf>
    <xf numFmtId="0" fontId="5" fillId="0" borderId="32" xfId="0" applyFont="1" applyBorder="1" applyAlignment="1">
      <alignment vertical="top" wrapText="1"/>
    </xf>
    <xf numFmtId="0" fontId="4" fillId="0" borderId="32" xfId="0" applyFont="1" applyBorder="1" applyAlignment="1">
      <alignment vertical="top" wrapText="1"/>
    </xf>
    <xf numFmtId="2" fontId="5" fillId="0" borderId="33" xfId="0" applyNumberFormat="1" applyFont="1" applyBorder="1" applyAlignment="1">
      <alignment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Fill="1" applyBorder="1" applyAlignment="1">
      <alignment vertical="top" wrapText="1"/>
    </xf>
    <xf numFmtId="0" fontId="8" fillId="2" borderId="5" xfId="0" applyFont="1" applyFill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4" fillId="0" borderId="34" xfId="0" applyFont="1" applyBorder="1" applyAlignment="1">
      <alignment horizontal="left" vertical="top" wrapText="1"/>
    </xf>
    <xf numFmtId="49" fontId="4" fillId="0" borderId="13" xfId="0" applyNumberFormat="1" applyFont="1" applyBorder="1" applyAlignment="1">
      <alignment vertical="top" wrapText="1"/>
    </xf>
    <xf numFmtId="0" fontId="4" fillId="0" borderId="35" xfId="0" applyFont="1" applyBorder="1" applyAlignment="1">
      <alignment vertical="top" wrapText="1"/>
    </xf>
    <xf numFmtId="0" fontId="4" fillId="0" borderId="36" xfId="0" applyFont="1" applyBorder="1" applyAlignment="1">
      <alignment vertical="top" wrapText="1"/>
    </xf>
    <xf numFmtId="0" fontId="15" fillId="0" borderId="24" xfId="0" applyFont="1" applyBorder="1" applyAlignment="1">
      <alignment vertical="top" wrapText="1"/>
    </xf>
    <xf numFmtId="2" fontId="5" fillId="0" borderId="25" xfId="0" applyNumberFormat="1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13" fillId="0" borderId="26" xfId="1" applyFont="1" applyBorder="1" applyAlignment="1"/>
    <xf numFmtId="0" fontId="17" fillId="0" borderId="26" xfId="1" applyFont="1" applyBorder="1" applyAlignment="1">
      <alignment horizontal="center"/>
    </xf>
    <xf numFmtId="0" fontId="16" fillId="0" borderId="0" xfId="1"/>
    <xf numFmtId="0" fontId="17" fillId="0" borderId="0" xfId="1" applyFont="1" applyAlignment="1">
      <alignment horizontal="justify"/>
    </xf>
    <xf numFmtId="0" fontId="19" fillId="0" borderId="37" xfId="3" applyFont="1" applyBorder="1" applyAlignment="1">
      <alignment horizontal="center" vertical="top"/>
    </xf>
    <xf numFmtId="0" fontId="7" fillId="0" borderId="0" xfId="0" applyFont="1" applyAlignment="1">
      <alignment horizontal="justify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8" fillId="0" borderId="0" xfId="4" applyFont="1" applyAlignment="1">
      <alignment vertical="center"/>
    </xf>
    <xf numFmtId="0" fontId="9" fillId="0" borderId="0" xfId="0" applyFont="1"/>
    <xf numFmtId="0" fontId="19" fillId="0" borderId="0" xfId="2" applyFont="1" applyFill="1" applyBorder="1" applyAlignment="1">
      <alignment horizontal="center" vertical="center" wrapText="1"/>
    </xf>
    <xf numFmtId="0" fontId="20" fillId="0" borderId="0" xfId="4" applyFont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21" fillId="0" borderId="26" xfId="0" applyFont="1" applyBorder="1" applyAlignment="1">
      <alignment horizontal="left" vertical="center" wrapText="1"/>
    </xf>
    <xf numFmtId="0" fontId="22" fillId="0" borderId="26" xfId="2" applyFont="1" applyBorder="1" applyAlignment="1">
      <alignment horizontal="left" vertical="center" wrapText="1"/>
    </xf>
    <xf numFmtId="0" fontId="22" fillId="0" borderId="0" xfId="2" applyFont="1" applyAlignment="1">
      <alignment horizontal="center" vertical="center" wrapText="1"/>
    </xf>
    <xf numFmtId="0" fontId="19" fillId="0" borderId="0" xfId="3" applyFont="1" applyBorder="1" applyAlignment="1">
      <alignment horizontal="center"/>
    </xf>
    <xf numFmtId="0" fontId="9" fillId="0" borderId="38" xfId="0" applyFont="1" applyBorder="1"/>
    <xf numFmtId="0" fontId="9" fillId="0" borderId="39" xfId="0" applyFont="1" applyBorder="1"/>
    <xf numFmtId="0" fontId="9" fillId="0" borderId="0" xfId="0" applyFont="1" applyBorder="1"/>
    <xf numFmtId="0" fontId="2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2" fontId="26" fillId="0" borderId="1" xfId="0" applyNumberFormat="1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2" fontId="27" fillId="0" borderId="1" xfId="0" applyNumberFormat="1" applyFont="1" applyBorder="1" applyAlignment="1">
      <alignment horizontal="center"/>
    </xf>
    <xf numFmtId="0" fontId="27" fillId="0" borderId="1" xfId="0" applyFont="1" applyBorder="1"/>
    <xf numFmtId="0" fontId="7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wrapText="1"/>
    </xf>
    <xf numFmtId="0" fontId="23" fillId="0" borderId="0" xfId="0" applyFont="1" applyBorder="1" applyAlignment="1">
      <alignment horizontal="left"/>
    </xf>
    <xf numFmtId="0" fontId="29" fillId="0" borderId="0" xfId="0" applyFont="1" applyBorder="1" applyAlignment="1"/>
    <xf numFmtId="0" fontId="2" fillId="0" borderId="26" xfId="0" applyFont="1" applyBorder="1"/>
    <xf numFmtId="0" fontId="9" fillId="0" borderId="0" xfId="0" applyFont="1" applyAlignment="1">
      <alignment horizontal="center"/>
    </xf>
    <xf numFmtId="0" fontId="9" fillId="0" borderId="26" xfId="0" applyFont="1" applyBorder="1"/>
    <xf numFmtId="0" fontId="9" fillId="0" borderId="26" xfId="0" applyFont="1" applyBorder="1" applyAlignment="1">
      <alignment horizontal="center"/>
    </xf>
    <xf numFmtId="0" fontId="23" fillId="0" borderId="0" xfId="0" applyFont="1" applyBorder="1"/>
    <xf numFmtId="0" fontId="23" fillId="0" borderId="0" xfId="0" applyFont="1"/>
    <xf numFmtId="0" fontId="32" fillId="7" borderId="40" xfId="0" applyFont="1" applyFill="1" applyBorder="1" applyAlignment="1">
      <alignment vertical="top" wrapText="1"/>
    </xf>
    <xf numFmtId="0" fontId="32" fillId="7" borderId="0" xfId="0" applyFont="1" applyFill="1" applyAlignment="1">
      <alignment vertical="top" wrapText="1"/>
    </xf>
    <xf numFmtId="0" fontId="0" fillId="7" borderId="0" xfId="0" applyFill="1" applyAlignment="1">
      <alignment vertical="top" wrapText="1"/>
    </xf>
    <xf numFmtId="0" fontId="33" fillId="7" borderId="0" xfId="0" applyFont="1" applyFill="1" applyAlignment="1">
      <alignment vertical="top" wrapText="1"/>
    </xf>
    <xf numFmtId="0" fontId="34" fillId="7" borderId="0" xfId="0" applyFont="1" applyFill="1" applyAlignment="1">
      <alignment vertical="top" wrapText="1"/>
    </xf>
    <xf numFmtId="0" fontId="0" fillId="7" borderId="41" xfId="0" applyFill="1" applyBorder="1" applyAlignment="1">
      <alignment vertical="top" wrapText="1"/>
    </xf>
    <xf numFmtId="0" fontId="33" fillId="7" borderId="42" xfId="0" applyFont="1" applyFill="1" applyBorder="1" applyAlignment="1">
      <alignment vertical="top" wrapText="1"/>
    </xf>
    <xf numFmtId="0" fontId="0" fillId="7" borderId="47" xfId="0" applyFill="1" applyBorder="1" applyAlignment="1">
      <alignment vertical="top" wrapText="1"/>
    </xf>
    <xf numFmtId="0" fontId="36" fillId="7" borderId="40" xfId="0" applyFont="1" applyFill="1" applyBorder="1" applyAlignment="1">
      <alignment horizontal="center" wrapText="1"/>
    </xf>
    <xf numFmtId="0" fontId="39" fillId="7" borderId="42" xfId="0" applyFont="1" applyFill="1" applyBorder="1" applyAlignment="1">
      <alignment horizontal="center" vertical="top" wrapText="1"/>
    </xf>
    <xf numFmtId="0" fontId="36" fillId="7" borderId="40" xfId="0" applyFont="1" applyFill="1" applyBorder="1" applyAlignment="1">
      <alignment vertical="top" wrapText="1"/>
    </xf>
    <xf numFmtId="0" fontId="0" fillId="7" borderId="40" xfId="0" applyFill="1" applyBorder="1" applyAlignment="1">
      <alignment vertical="top" wrapText="1"/>
    </xf>
    <xf numFmtId="2" fontId="36" fillId="7" borderId="40" xfId="0" applyNumberFormat="1" applyFont="1" applyFill="1" applyBorder="1" applyAlignment="1">
      <alignment horizontal="center" vertical="top" wrapText="1"/>
    </xf>
    <xf numFmtId="0" fontId="36" fillId="7" borderId="40" xfId="0" applyFont="1" applyFill="1" applyBorder="1" applyAlignment="1">
      <alignment horizontal="center" vertical="top" wrapText="1"/>
    </xf>
    <xf numFmtId="0" fontId="34" fillId="7" borderId="40" xfId="0" applyFont="1" applyFill="1" applyBorder="1" applyAlignment="1">
      <alignment vertical="top" wrapText="1"/>
    </xf>
    <xf numFmtId="0" fontId="34" fillId="7" borderId="40" xfId="0" applyFont="1" applyFill="1" applyBorder="1" applyAlignment="1">
      <alignment horizontal="center" vertical="top" wrapText="1"/>
    </xf>
    <xf numFmtId="0" fontId="34" fillId="4" borderId="40" xfId="0" applyFont="1" applyFill="1" applyBorder="1" applyAlignment="1">
      <alignment horizontal="center" vertical="top" wrapText="1"/>
    </xf>
    <xf numFmtId="0" fontId="34" fillId="4" borderId="40" xfId="0" applyFont="1" applyFill="1" applyBorder="1" applyAlignment="1">
      <alignment vertical="top" wrapText="1"/>
    </xf>
    <xf numFmtId="0" fontId="34" fillId="4" borderId="43" xfId="0" applyFont="1" applyFill="1" applyBorder="1" applyAlignment="1">
      <alignment horizontal="center" vertical="top" wrapText="1"/>
    </xf>
    <xf numFmtId="0" fontId="34" fillId="7" borderId="44" xfId="0" applyFont="1" applyFill="1" applyBorder="1" applyAlignment="1">
      <alignment horizontal="center" vertical="top"/>
    </xf>
    <xf numFmtId="0" fontId="34" fillId="7" borderId="1" xfId="0" applyFont="1" applyFill="1" applyBorder="1" applyAlignment="1">
      <alignment horizontal="center" vertical="top"/>
    </xf>
    <xf numFmtId="0" fontId="34" fillId="4" borderId="46" xfId="0" applyFont="1" applyFill="1" applyBorder="1" applyAlignment="1">
      <alignment vertical="top" wrapText="1"/>
    </xf>
    <xf numFmtId="0" fontId="34" fillId="4" borderId="48" xfId="0" applyFont="1" applyFill="1" applyBorder="1" applyAlignment="1">
      <alignment horizontal="center" vertical="top" wrapText="1"/>
    </xf>
    <xf numFmtId="0" fontId="34" fillId="4" borderId="40" xfId="0" applyFont="1" applyFill="1" applyBorder="1" applyAlignment="1">
      <alignment horizontal="left" vertical="top" wrapText="1"/>
    </xf>
    <xf numFmtId="2" fontId="34" fillId="4" borderId="40" xfId="0" applyNumberFormat="1" applyFont="1" applyFill="1" applyBorder="1" applyAlignment="1">
      <alignment horizontal="center" vertical="top" wrapText="1"/>
    </xf>
    <xf numFmtId="0" fontId="36" fillId="4" borderId="40" xfId="0" applyFont="1" applyFill="1" applyBorder="1" applyAlignment="1">
      <alignment horizontal="center" vertical="top" wrapText="1"/>
    </xf>
    <xf numFmtId="0" fontId="36" fillId="4" borderId="40" xfId="0" applyFont="1" applyFill="1" applyBorder="1" applyAlignment="1">
      <alignment vertical="top" wrapText="1"/>
    </xf>
    <xf numFmtId="2" fontId="34" fillId="7" borderId="40" xfId="0" applyNumberFormat="1" applyFont="1" applyFill="1" applyBorder="1" applyAlignment="1">
      <alignment horizontal="center" vertical="top" wrapText="1"/>
    </xf>
    <xf numFmtId="0" fontId="0" fillId="7" borderId="49" xfId="0" applyFill="1" applyBorder="1" applyAlignment="1">
      <alignment vertical="top" wrapText="1"/>
    </xf>
    <xf numFmtId="0" fontId="19" fillId="0" borderId="0" xfId="2" applyFont="1" applyBorder="1" applyAlignment="1">
      <alignment horizontal="center" vertical="top" wrapText="1"/>
    </xf>
    <xf numFmtId="0" fontId="16" fillId="0" borderId="0" xfId="1" applyAlignment="1">
      <alignment horizontal="center" wrapText="1"/>
    </xf>
    <xf numFmtId="0" fontId="17" fillId="0" borderId="26" xfId="1" applyFont="1" applyBorder="1" applyAlignment="1"/>
    <xf numFmtId="0" fontId="0" fillId="0" borderId="26" xfId="0" applyBorder="1" applyAlignment="1"/>
    <xf numFmtId="0" fontId="19" fillId="0" borderId="0" xfId="2" applyFont="1" applyBorder="1" applyAlignment="1">
      <alignment horizontal="center" vertical="top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 wrapText="1"/>
    </xf>
    <xf numFmtId="0" fontId="0" fillId="0" borderId="0" xfId="0"/>
    <xf numFmtId="0" fontId="7" fillId="0" borderId="0" xfId="0" applyFont="1" applyAlignment="1">
      <alignment horizontal="center" wrapText="1"/>
    </xf>
    <xf numFmtId="0" fontId="8" fillId="0" borderId="1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  <xf numFmtId="0" fontId="30" fillId="0" borderId="0" xfId="2" applyFont="1" applyBorder="1" applyAlignment="1">
      <alignment horizontal="left" vertical="center" wrapText="1"/>
    </xf>
    <xf numFmtId="0" fontId="31" fillId="0" borderId="0" xfId="2" applyFont="1" applyBorder="1" applyAlignment="1">
      <alignment horizontal="left" vertical="center" wrapText="1"/>
    </xf>
    <xf numFmtId="0" fontId="4" fillId="0" borderId="26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19" fillId="0" borderId="0" xfId="2" applyFont="1" applyFill="1" applyBorder="1" applyAlignment="1">
      <alignment horizontal="center" vertical="center" wrapText="1"/>
    </xf>
    <xf numFmtId="0" fontId="20" fillId="0" borderId="0" xfId="4" applyFont="1" applyAlignment="1">
      <alignment horizontal="center" vertical="center" wrapText="1"/>
    </xf>
    <xf numFmtId="0" fontId="20" fillId="0" borderId="0" xfId="4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34" fillId="7" borderId="0" xfId="0" applyFont="1" applyFill="1" applyAlignment="1">
      <alignment vertical="top" wrapText="1"/>
    </xf>
    <xf numFmtId="0" fontId="0" fillId="7" borderId="0" xfId="0" applyFill="1" applyAlignment="1">
      <alignment vertical="top" wrapText="1"/>
    </xf>
    <xf numFmtId="0" fontId="0" fillId="7" borderId="0" xfId="0" applyFill="1" applyAlignment="1">
      <alignment wrapText="1"/>
    </xf>
    <xf numFmtId="0" fontId="36" fillId="7" borderId="44" xfId="0" applyFont="1" applyFill="1" applyBorder="1" applyAlignment="1">
      <alignment horizontal="center" vertical="top" wrapText="1"/>
    </xf>
    <xf numFmtId="0" fontId="36" fillId="7" borderId="46" xfId="0" applyFont="1" applyFill="1" applyBorder="1" applyAlignment="1">
      <alignment horizontal="center" vertical="top" wrapText="1"/>
    </xf>
    <xf numFmtId="0" fontId="36" fillId="7" borderId="44" xfId="0" applyFont="1" applyFill="1" applyBorder="1" applyAlignment="1">
      <alignment vertical="top" wrapText="1"/>
    </xf>
    <xf numFmtId="0" fontId="36" fillId="7" borderId="46" xfId="0" applyFont="1" applyFill="1" applyBorder="1" applyAlignment="1">
      <alignment vertical="top" wrapText="1"/>
    </xf>
    <xf numFmtId="0" fontId="34" fillId="7" borderId="44" xfId="0" applyFont="1" applyFill="1" applyBorder="1" applyAlignment="1">
      <alignment horizontal="center" vertical="top" wrapText="1"/>
    </xf>
    <xf numFmtId="0" fontId="34" fillId="7" borderId="46" xfId="0" applyFont="1" applyFill="1" applyBorder="1" applyAlignment="1">
      <alignment horizontal="center" vertical="top" wrapText="1"/>
    </xf>
    <xf numFmtId="0" fontId="34" fillId="7" borderId="44" xfId="0" applyFont="1" applyFill="1" applyBorder="1" applyAlignment="1">
      <alignment vertical="top" wrapText="1"/>
    </xf>
    <xf numFmtId="0" fontId="34" fillId="7" borderId="46" xfId="0" applyFont="1" applyFill="1" applyBorder="1" applyAlignment="1">
      <alignment vertical="top" wrapText="1"/>
    </xf>
    <xf numFmtId="2" fontId="34" fillId="7" borderId="44" xfId="0" applyNumberFormat="1" applyFont="1" applyFill="1" applyBorder="1" applyAlignment="1">
      <alignment horizontal="center" vertical="top" wrapText="1"/>
    </xf>
    <xf numFmtId="2" fontId="34" fillId="7" borderId="46" xfId="0" applyNumberFormat="1" applyFont="1" applyFill="1" applyBorder="1" applyAlignment="1">
      <alignment horizontal="center" vertical="top" wrapText="1"/>
    </xf>
    <xf numFmtId="2" fontId="34" fillId="7" borderId="44" xfId="0" applyNumberFormat="1" applyFont="1" applyFill="1" applyBorder="1" applyAlignment="1">
      <alignment vertical="top" wrapText="1"/>
    </xf>
    <xf numFmtId="2" fontId="34" fillId="7" borderId="46" xfId="0" applyNumberFormat="1" applyFont="1" applyFill="1" applyBorder="1" applyAlignment="1">
      <alignment vertical="top" wrapText="1"/>
    </xf>
    <xf numFmtId="0" fontId="34" fillId="7" borderId="44" xfId="0" applyFont="1" applyFill="1" applyBorder="1" applyAlignment="1">
      <alignment horizontal="center" vertical="top"/>
    </xf>
    <xf numFmtId="0" fontId="0" fillId="0" borderId="46" xfId="0" applyBorder="1" applyAlignment="1">
      <alignment horizontal="center" vertical="top"/>
    </xf>
    <xf numFmtId="0" fontId="34" fillId="7" borderId="44" xfId="0" applyFont="1" applyFill="1" applyBorder="1" applyAlignment="1">
      <alignment horizontal="left" vertical="top" wrapText="1"/>
    </xf>
    <xf numFmtId="0" fontId="34" fillId="7" borderId="46" xfId="0" applyFont="1" applyFill="1" applyBorder="1" applyAlignment="1">
      <alignment horizontal="left" vertical="top" wrapText="1"/>
    </xf>
    <xf numFmtId="0" fontId="36" fillId="7" borderId="44" xfId="0" applyFont="1" applyFill="1" applyBorder="1" applyAlignment="1">
      <alignment horizontal="center" wrapText="1"/>
    </xf>
    <xf numFmtId="0" fontId="36" fillId="7" borderId="46" xfId="0" applyFont="1" applyFill="1" applyBorder="1" applyAlignment="1">
      <alignment horizontal="center" wrapText="1"/>
    </xf>
    <xf numFmtId="2" fontId="36" fillId="7" borderId="44" xfId="0" applyNumberFormat="1" applyFont="1" applyFill="1" applyBorder="1" applyAlignment="1">
      <alignment horizontal="center" vertical="top" wrapText="1"/>
    </xf>
    <xf numFmtId="2" fontId="36" fillId="7" borderId="46" xfId="0" applyNumberFormat="1" applyFont="1" applyFill="1" applyBorder="1" applyAlignment="1">
      <alignment horizontal="center" vertical="top" wrapText="1"/>
    </xf>
    <xf numFmtId="0" fontId="34" fillId="7" borderId="0" xfId="0" applyFont="1" applyFill="1" applyAlignment="1">
      <alignment horizontal="center" wrapText="1"/>
    </xf>
    <xf numFmtId="0" fontId="36" fillId="7" borderId="0" xfId="0" applyFont="1" applyFill="1" applyAlignment="1">
      <alignment horizontal="center" wrapText="1"/>
    </xf>
    <xf numFmtId="0" fontId="37" fillId="7" borderId="0" xfId="0" applyFont="1" applyFill="1" applyAlignment="1">
      <alignment horizontal="right" vertical="top" wrapText="1"/>
    </xf>
    <xf numFmtId="0" fontId="38" fillId="7" borderId="41" xfId="0" applyFont="1" applyFill="1" applyBorder="1" applyAlignment="1">
      <alignment horizontal="right" vertical="top" wrapText="1"/>
    </xf>
    <xf numFmtId="0" fontId="36" fillId="7" borderId="43" xfId="0" applyFont="1" applyFill="1" applyBorder="1" applyAlignment="1">
      <alignment horizontal="center" wrapText="1"/>
    </xf>
    <xf numFmtId="0" fontId="36" fillId="7" borderId="48" xfId="0" applyFont="1" applyFill="1" applyBorder="1" applyAlignment="1">
      <alignment horizontal="center" wrapText="1"/>
    </xf>
    <xf numFmtId="0" fontId="36" fillId="7" borderId="45" xfId="0" applyFont="1" applyFill="1" applyBorder="1" applyAlignment="1">
      <alignment horizontal="center" wrapText="1"/>
    </xf>
    <xf numFmtId="0" fontId="35" fillId="7" borderId="0" xfId="0" applyFont="1" applyFill="1" applyAlignment="1">
      <alignment vertical="top" wrapText="1"/>
    </xf>
    <xf numFmtId="0" fontId="40" fillId="0" borderId="0" xfId="0" applyFont="1" applyAlignment="1">
      <alignment vertical="top" wrapText="1"/>
    </xf>
    <xf numFmtId="0" fontId="40" fillId="0" borderId="0" xfId="0" applyFont="1" applyAlignment="1">
      <alignment vertical="center" wrapText="1"/>
    </xf>
    <xf numFmtId="0" fontId="40" fillId="0" borderId="0" xfId="0" applyFont="1" applyAlignment="1">
      <alignment horizontal="left" vertical="center" wrapText="1"/>
    </xf>
    <xf numFmtId="0" fontId="41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top" wrapText="1"/>
    </xf>
    <xf numFmtId="0" fontId="42" fillId="0" borderId="50" xfId="0" applyFont="1" applyBorder="1" applyAlignment="1">
      <alignment horizontal="center" vertical="center" wrapText="1"/>
    </xf>
    <xf numFmtId="0" fontId="40" fillId="0" borderId="51" xfId="0" applyFont="1" applyBorder="1" applyAlignment="1">
      <alignment horizontal="center" vertical="center" wrapText="1"/>
    </xf>
    <xf numFmtId="0" fontId="42" fillId="0" borderId="50" xfId="0" applyFont="1" applyBorder="1" applyAlignment="1">
      <alignment horizontal="center" vertical="top" wrapText="1"/>
    </xf>
    <xf numFmtId="0" fontId="40" fillId="0" borderId="0" xfId="0" applyFont="1" applyAlignment="1">
      <alignment horizontal="center" wrapText="1"/>
    </xf>
    <xf numFmtId="0" fontId="42" fillId="0" borderId="0" xfId="0" applyFont="1" applyAlignment="1">
      <alignment horizontal="center" vertical="center" wrapText="1"/>
    </xf>
    <xf numFmtId="0" fontId="43" fillId="0" borderId="0" xfId="0" applyFont="1" applyAlignment="1">
      <alignment horizontal="center" wrapText="1"/>
    </xf>
    <xf numFmtId="0" fontId="43" fillId="0" borderId="0" xfId="0" applyFont="1" applyAlignment="1">
      <alignment horizontal="right" vertical="center" wrapText="1"/>
    </xf>
    <xf numFmtId="0" fontId="42" fillId="0" borderId="0" xfId="0" applyFont="1" applyAlignment="1">
      <alignment horizontal="left" vertical="center"/>
    </xf>
    <xf numFmtId="0" fontId="42" fillId="0" borderId="0" xfId="0" applyFont="1" applyAlignment="1">
      <alignment horizontal="center" vertical="top" wrapText="1"/>
    </xf>
    <xf numFmtId="0" fontId="42" fillId="0" borderId="0" xfId="0" applyFont="1" applyAlignment="1">
      <alignment horizontal="right" vertical="center" wrapText="1"/>
    </xf>
    <xf numFmtId="0" fontId="42" fillId="0" borderId="0" xfId="0" applyFont="1" applyAlignment="1">
      <alignment horizontal="center" wrapText="1"/>
    </xf>
    <xf numFmtId="0" fontId="42" fillId="0" borderId="0" xfId="0" applyFont="1" applyAlignment="1">
      <alignment horizontal="left" vertical="center" wrapText="1"/>
    </xf>
    <xf numFmtId="0" fontId="44" fillId="0" borderId="0" xfId="0" applyFont="1" applyBorder="1" applyAlignment="1">
      <alignment horizontal="right" wrapText="1"/>
    </xf>
    <xf numFmtId="0" fontId="41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52" xfId="0" applyFont="1" applyBorder="1" applyAlignment="1">
      <alignment horizontal="left" vertical="center" wrapText="1"/>
    </xf>
    <xf numFmtId="0" fontId="41" fillId="0" borderId="53" xfId="0" applyFont="1" applyBorder="1" applyAlignment="1">
      <alignment horizontal="left" vertical="center" wrapText="1"/>
    </xf>
    <xf numFmtId="0" fontId="41" fillId="0" borderId="54" xfId="0" applyFont="1" applyBorder="1" applyAlignment="1">
      <alignment horizontal="left" vertical="center" wrapText="1"/>
    </xf>
    <xf numFmtId="0" fontId="45" fillId="0" borderId="52" xfId="0" applyFont="1" applyBorder="1" applyAlignment="1">
      <alignment horizontal="left" vertical="center" wrapText="1"/>
    </xf>
    <xf numFmtId="0" fontId="45" fillId="0" borderId="54" xfId="0" applyFont="1" applyBorder="1" applyAlignment="1">
      <alignment horizontal="left" vertical="center" wrapText="1"/>
    </xf>
    <xf numFmtId="49" fontId="45" fillId="0" borderId="52" xfId="0" applyNumberFormat="1" applyFont="1" applyBorder="1" applyAlignment="1">
      <alignment horizontal="right" vertical="center" wrapText="1"/>
    </xf>
    <xf numFmtId="49" fontId="45" fillId="0" borderId="54" xfId="0" applyNumberFormat="1" applyFont="1" applyBorder="1" applyAlignment="1">
      <alignment horizontal="right" vertical="center" wrapText="1"/>
    </xf>
    <xf numFmtId="49" fontId="45" fillId="0" borderId="1" xfId="0" applyNumberFormat="1" applyFont="1" applyBorder="1" applyAlignment="1">
      <alignment horizontal="righ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53" xfId="0" applyFont="1" applyBorder="1" applyAlignment="1">
      <alignment horizontal="left" vertical="center" wrapText="1"/>
    </xf>
    <xf numFmtId="0" fontId="40" fillId="0" borderId="51" xfId="0" applyFont="1" applyBorder="1" applyAlignment="1">
      <alignment horizontal="left" vertical="center" wrapText="1"/>
    </xf>
    <xf numFmtId="0" fontId="40" fillId="0" borderId="0" xfId="0" applyFont="1" applyAlignment="1">
      <alignment horizontal="center" vertical="top" wrapText="1"/>
    </xf>
    <xf numFmtId="0" fontId="40" fillId="0" borderId="0" xfId="0" applyFont="1" applyBorder="1" applyAlignment="1">
      <alignment horizontal="left" vertical="top" wrapText="1"/>
    </xf>
    <xf numFmtId="0" fontId="40" fillId="0" borderId="50" xfId="0" applyFont="1" applyBorder="1" applyAlignment="1">
      <alignment horizontal="center" vertical="top" wrapText="1"/>
    </xf>
    <xf numFmtId="0" fontId="46" fillId="0" borderId="0" xfId="0" applyFont="1" applyBorder="1" applyAlignment="1">
      <alignment vertical="center" wrapText="1"/>
    </xf>
    <xf numFmtId="0" fontId="47" fillId="0" borderId="0" xfId="0" applyFont="1" applyBorder="1" applyAlignment="1">
      <alignment horizontal="center" vertical="center" wrapText="1"/>
    </xf>
    <xf numFmtId="0" fontId="47" fillId="0" borderId="0" xfId="0" applyFont="1" applyBorder="1" applyAlignment="1">
      <alignment vertical="center" wrapText="1"/>
    </xf>
    <xf numFmtId="0" fontId="19" fillId="0" borderId="0" xfId="0" applyFont="1" applyBorder="1" applyAlignment="1">
      <alignment horizontal="left" vertical="top" wrapText="1"/>
    </xf>
    <xf numFmtId="0" fontId="19" fillId="0" borderId="0" xfId="0" applyFont="1" applyBorder="1" applyAlignment="1">
      <alignment vertical="center" wrapText="1"/>
    </xf>
    <xf numFmtId="0" fontId="48" fillId="0" borderId="0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19" fillId="0" borderId="37" xfId="0" applyFont="1" applyBorder="1" applyAlignment="1">
      <alignment horizontal="center" vertical="center" wrapText="1"/>
    </xf>
    <xf numFmtId="0" fontId="25" fillId="0" borderId="0" xfId="0" applyFont="1" applyBorder="1" applyAlignment="1">
      <alignment vertical="center" wrapText="1"/>
    </xf>
    <xf numFmtId="0" fontId="25" fillId="0" borderId="0" xfId="0" applyFont="1" applyBorder="1" applyAlignment="1">
      <alignment horizontal="center" vertical="center" wrapText="1"/>
    </xf>
    <xf numFmtId="0" fontId="49" fillId="0" borderId="0" xfId="0" applyFont="1" applyBorder="1" applyAlignment="1">
      <alignment horizontal="center" vertical="center" wrapText="1"/>
    </xf>
    <xf numFmtId="0" fontId="50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51" fillId="0" borderId="0" xfId="0" applyFont="1" applyBorder="1" applyAlignment="1">
      <alignment vertical="center" wrapText="1"/>
    </xf>
    <xf numFmtId="0" fontId="51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right" vertical="center" wrapText="1"/>
    </xf>
    <xf numFmtId="0" fontId="19" fillId="0" borderId="0" xfId="0" applyFont="1" applyBorder="1" applyAlignment="1">
      <alignment horizontal="right" vertical="center" wrapText="1"/>
    </xf>
    <xf numFmtId="0" fontId="50" fillId="0" borderId="1" xfId="0" applyFont="1" applyBorder="1" applyAlignment="1">
      <alignment horizontal="center" vertical="center" wrapText="1"/>
    </xf>
    <xf numFmtId="0" fontId="50" fillId="0" borderId="3" xfId="0" applyFont="1" applyBorder="1" applyAlignment="1">
      <alignment horizontal="center" vertical="center" wrapText="1"/>
    </xf>
    <xf numFmtId="0" fontId="50" fillId="0" borderId="52" xfId="0" applyFont="1" applyBorder="1" applyAlignment="1">
      <alignment horizontal="center" vertical="center" wrapText="1"/>
    </xf>
    <xf numFmtId="0" fontId="50" fillId="0" borderId="53" xfId="0" applyFont="1" applyBorder="1" applyAlignment="1">
      <alignment horizontal="center" vertical="center" wrapText="1"/>
    </xf>
    <xf numFmtId="0" fontId="50" fillId="0" borderId="54" xfId="0" applyFont="1" applyBorder="1" applyAlignment="1">
      <alignment horizontal="center" vertical="center" wrapText="1"/>
    </xf>
    <xf numFmtId="0" fontId="50" fillId="0" borderId="31" xfId="0" applyFont="1" applyBorder="1" applyAlignment="1">
      <alignment horizontal="center" vertical="center" wrapText="1"/>
    </xf>
    <xf numFmtId="0" fontId="50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50" fillId="0" borderId="55" xfId="0" applyNumberFormat="1" applyFont="1" applyBorder="1" applyAlignment="1">
      <alignment horizontal="center" vertical="center" wrapText="1"/>
    </xf>
    <xf numFmtId="0" fontId="50" fillId="0" borderId="55" xfId="0" applyFont="1" applyBorder="1" applyAlignment="1">
      <alignment horizontal="left" vertical="center" wrapText="1"/>
    </xf>
    <xf numFmtId="49" fontId="50" fillId="0" borderId="55" xfId="0" applyNumberFormat="1" applyFont="1" applyBorder="1" applyAlignment="1">
      <alignment horizontal="right" wrapText="1"/>
    </xf>
    <xf numFmtId="0" fontId="19" fillId="0" borderId="39" xfId="0" applyNumberFormat="1" applyFont="1" applyBorder="1" applyAlignment="1">
      <alignment horizontal="center" vertical="center" wrapText="1"/>
    </xf>
    <xf numFmtId="0" fontId="19" fillId="0" borderId="39" xfId="0" applyFont="1" applyBorder="1" applyAlignment="1">
      <alignment horizontal="left" vertical="center" wrapText="1"/>
    </xf>
    <xf numFmtId="49" fontId="19" fillId="0" borderId="39" xfId="0" applyNumberFormat="1" applyFont="1" applyBorder="1" applyAlignment="1">
      <alignment horizontal="right" vertical="center" wrapText="1"/>
    </xf>
    <xf numFmtId="0" fontId="47" fillId="0" borderId="0" xfId="0" applyFont="1" applyBorder="1" applyAlignment="1">
      <alignment horizontal="left" vertical="center"/>
    </xf>
    <xf numFmtId="0" fontId="19" fillId="0" borderId="26" xfId="0" applyFont="1" applyBorder="1" applyAlignment="1">
      <alignment vertical="center" wrapText="1"/>
    </xf>
    <xf numFmtId="0" fontId="47" fillId="0" borderId="37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52" fillId="0" borderId="0" xfId="0" applyFont="1" applyAlignment="1">
      <alignment wrapText="1"/>
    </xf>
    <xf numFmtId="0" fontId="23" fillId="8" borderId="0" xfId="0" applyFont="1" applyFill="1" applyBorder="1" applyAlignment="1"/>
    <xf numFmtId="0" fontId="40" fillId="0" borderId="0" xfId="0" applyFont="1" applyBorder="1" applyAlignment="1">
      <alignment vertical="top" wrapText="1"/>
    </xf>
    <xf numFmtId="0" fontId="5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3" fillId="0" borderId="0" xfId="0" applyFont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53" fillId="0" borderId="1" xfId="0" applyFont="1" applyBorder="1" applyAlignment="1">
      <alignment horizontal="center" vertical="center" wrapText="1"/>
    </xf>
    <xf numFmtId="0" fontId="53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49" fontId="25" fillId="0" borderId="1" xfId="0" applyNumberFormat="1" applyFont="1" applyBorder="1" applyAlignment="1">
      <alignment horizontal="left" vertical="center" wrapText="1"/>
    </xf>
    <xf numFmtId="0" fontId="53" fillId="0" borderId="54" xfId="0" applyFont="1" applyBorder="1" applyAlignment="1">
      <alignment horizontal="left" vertical="center" wrapText="1"/>
    </xf>
    <xf numFmtId="2" fontId="53" fillId="0" borderId="1" xfId="0" applyNumberFormat="1" applyFont="1" applyBorder="1" applyAlignment="1">
      <alignment horizontal="right" vertical="center" wrapText="1"/>
    </xf>
    <xf numFmtId="49" fontId="17" fillId="0" borderId="1" xfId="0" applyNumberFormat="1" applyFont="1" applyBorder="1" applyAlignment="1">
      <alignment horizontal="left" vertical="center" wrapText="1"/>
    </xf>
    <xf numFmtId="0" fontId="40" fillId="0" borderId="54" xfId="0" applyFont="1" applyBorder="1" applyAlignment="1">
      <alignment horizontal="left" vertical="center" wrapText="1" indent="1"/>
    </xf>
    <xf numFmtId="2" fontId="40" fillId="0" borderId="1" xfId="0" applyNumberFormat="1" applyFont="1" applyBorder="1" applyAlignment="1">
      <alignment horizontal="right" vertical="center" wrapText="1"/>
    </xf>
    <xf numFmtId="2" fontId="40" fillId="4" borderId="1" xfId="0" applyNumberFormat="1" applyFont="1" applyFill="1" applyBorder="1" applyAlignment="1">
      <alignment horizontal="right" vertical="center" wrapText="1"/>
    </xf>
    <xf numFmtId="0" fontId="40" fillId="0" borderId="1" xfId="0" applyFont="1" applyBorder="1" applyAlignment="1">
      <alignment vertical="top" wrapText="1"/>
    </xf>
    <xf numFmtId="2" fontId="40" fillId="4" borderId="1" xfId="0" applyNumberFormat="1" applyFont="1" applyFill="1" applyBorder="1" applyAlignment="1">
      <alignment vertical="top" wrapText="1"/>
    </xf>
    <xf numFmtId="0" fontId="17" fillId="8" borderId="0" xfId="0" applyFont="1" applyFill="1" applyAlignment="1">
      <alignment horizontal="left"/>
    </xf>
    <xf numFmtId="0" fontId="17" fillId="8" borderId="0" xfId="0" applyFont="1" applyFill="1" applyAlignment="1"/>
    <xf numFmtId="0" fontId="17" fillId="8" borderId="0" xfId="0" applyFont="1" applyFill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 applyAlignment="1"/>
    <xf numFmtId="0" fontId="17" fillId="0" borderId="0" xfId="0" applyFont="1" applyFill="1" applyBorder="1" applyAlignment="1">
      <alignment horizontal="left"/>
    </xf>
    <xf numFmtId="0" fontId="42" fillId="0" borderId="0" xfId="0" applyFont="1" applyBorder="1" applyAlignment="1">
      <alignment vertical="top" wrapText="1"/>
    </xf>
    <xf numFmtId="0" fontId="42" fillId="0" borderId="0" xfId="0" applyFont="1" applyAlignment="1">
      <alignment vertical="top" wrapText="1"/>
    </xf>
    <xf numFmtId="0" fontId="40" fillId="0" borderId="0" xfId="0" applyFont="1" applyAlignment="1">
      <alignment horizontal="left" vertical="top" wrapText="1"/>
    </xf>
    <xf numFmtId="0" fontId="54" fillId="0" borderId="0" xfId="0" applyFont="1" applyAlignment="1">
      <alignment horizontal="center" vertical="center" wrapText="1"/>
    </xf>
    <xf numFmtId="14" fontId="42" fillId="0" borderId="0" xfId="0" applyNumberFormat="1" applyFont="1" applyBorder="1" applyAlignment="1">
      <alignment horizontal="center" vertical="top" wrapText="1"/>
    </xf>
    <xf numFmtId="0" fontId="42" fillId="0" borderId="0" xfId="0" applyFont="1" applyBorder="1" applyAlignment="1">
      <alignment horizontal="center" vertical="top" wrapText="1"/>
    </xf>
    <xf numFmtId="0" fontId="54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54" fillId="0" borderId="1" xfId="0" applyNumberFormat="1" applyFont="1" applyBorder="1" applyAlignment="1">
      <alignment horizontal="center" vertical="center" wrapText="1"/>
    </xf>
    <xf numFmtId="0" fontId="54" fillId="0" borderId="52" xfId="0" applyFont="1" applyBorder="1" applyAlignment="1">
      <alignment vertical="center" wrapText="1"/>
    </xf>
    <xf numFmtId="0" fontId="54" fillId="0" borderId="54" xfId="0" applyFont="1" applyBorder="1" applyAlignment="1">
      <alignment vertical="center" wrapText="1"/>
    </xf>
    <xf numFmtId="2" fontId="54" fillId="0" borderId="1" xfId="0" applyNumberFormat="1" applyFont="1" applyBorder="1" applyAlignment="1">
      <alignment horizontal="right" vertical="center" wrapText="1"/>
    </xf>
    <xf numFmtId="0" fontId="42" fillId="0" borderId="1" xfId="0" applyNumberFormat="1" applyFont="1" applyBorder="1" applyAlignment="1">
      <alignment horizontal="center" vertical="center" wrapText="1"/>
    </xf>
    <xf numFmtId="0" fontId="42" fillId="0" borderId="52" xfId="0" applyFont="1" applyBorder="1" applyAlignment="1">
      <alignment vertical="top" wrapText="1"/>
    </xf>
    <xf numFmtId="0" fontId="42" fillId="0" borderId="54" xfId="0" applyFont="1" applyBorder="1" applyAlignment="1">
      <alignment vertical="center" wrapText="1"/>
    </xf>
    <xf numFmtId="2" fontId="42" fillId="0" borderId="1" xfId="0" applyNumberFormat="1" applyFont="1" applyBorder="1" applyAlignment="1">
      <alignment horizontal="right" vertical="center" wrapText="1"/>
    </xf>
    <xf numFmtId="0" fontId="54" fillId="0" borderId="0" xfId="0" applyNumberFormat="1" applyFont="1" applyBorder="1" applyAlignment="1">
      <alignment horizontal="center" vertical="center" wrapText="1"/>
    </xf>
    <xf numFmtId="0" fontId="54" fillId="0" borderId="0" xfId="0" applyFont="1" applyBorder="1" applyAlignment="1">
      <alignment vertical="center" wrapText="1"/>
    </xf>
    <xf numFmtId="2" fontId="54" fillId="0" borderId="0" xfId="0" applyNumberFormat="1" applyFont="1" applyBorder="1" applyAlignment="1">
      <alignment horizontal="right" vertical="center" wrapText="1"/>
    </xf>
    <xf numFmtId="0" fontId="23" fillId="0" borderId="26" xfId="0" applyFont="1" applyBorder="1"/>
    <xf numFmtId="0" fontId="55" fillId="0" borderId="26" xfId="0" applyFont="1" applyBorder="1"/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14" fontId="42" fillId="0" borderId="0" xfId="0" applyNumberFormat="1" applyFont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top" wrapText="1"/>
    </xf>
    <xf numFmtId="0" fontId="42" fillId="0" borderId="1" xfId="0" applyFont="1" applyBorder="1" applyAlignment="1">
      <alignment horizontal="center" vertical="top" wrapText="1"/>
    </xf>
    <xf numFmtId="0" fontId="54" fillId="0" borderId="52" xfId="0" applyFont="1" applyBorder="1" applyAlignment="1">
      <alignment horizontal="left" vertical="center" wrapText="1"/>
    </xf>
    <xf numFmtId="0" fontId="54" fillId="0" borderId="53" xfId="0" applyFont="1" applyBorder="1" applyAlignment="1">
      <alignment horizontal="left" vertical="center" wrapText="1"/>
    </xf>
    <xf numFmtId="0" fontId="54" fillId="0" borderId="54" xfId="0" applyFont="1" applyBorder="1" applyAlignment="1">
      <alignment horizontal="left" vertical="center" wrapText="1"/>
    </xf>
    <xf numFmtId="2" fontId="54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52" xfId="0" applyBorder="1" applyAlignment="1">
      <alignment vertical="top" wrapText="1"/>
    </xf>
    <xf numFmtId="0" fontId="42" fillId="0" borderId="53" xfId="0" applyFont="1" applyBorder="1" applyAlignment="1">
      <alignment horizontal="left" vertical="center" wrapText="1"/>
    </xf>
    <xf numFmtId="0" fontId="42" fillId="0" borderId="54" xfId="0" applyFont="1" applyBorder="1" applyAlignment="1">
      <alignment horizontal="left" vertical="center" wrapText="1"/>
    </xf>
    <xf numFmtId="2" fontId="42" fillId="0" borderId="1" xfId="0" applyNumberFormat="1" applyFont="1" applyBorder="1" applyAlignment="1">
      <alignment horizontal="center" vertical="center" wrapText="1"/>
    </xf>
    <xf numFmtId="2" fontId="42" fillId="0" borderId="1" xfId="0" applyNumberFormat="1" applyFont="1" applyBorder="1" applyAlignment="1">
      <alignment horizontal="center" wrapText="1"/>
    </xf>
    <xf numFmtId="0" fontId="55" fillId="0" borderId="0" xfId="0" applyFont="1"/>
    <xf numFmtId="0" fontId="45" fillId="0" borderId="0" xfId="0" applyFont="1" applyAlignment="1">
      <alignment vertical="top" wrapText="1"/>
    </xf>
    <xf numFmtId="0" fontId="52" fillId="0" borderId="0" xfId="0" applyFont="1" applyAlignment="1">
      <alignment vertical="top" wrapText="1"/>
    </xf>
    <xf numFmtId="0" fontId="52" fillId="0" borderId="0" xfId="0" applyFont="1" applyAlignment="1">
      <alignment wrapText="1"/>
    </xf>
    <xf numFmtId="0" fontId="40" fillId="0" borderId="0" xfId="0" applyFont="1" applyAlignment="1">
      <alignment horizontal="center" wrapText="1"/>
    </xf>
    <xf numFmtId="0" fontId="40" fillId="0" borderId="50" xfId="0" applyFont="1" applyBorder="1" applyAlignment="1">
      <alignment horizontal="center" wrapText="1"/>
    </xf>
    <xf numFmtId="0" fontId="45" fillId="0" borderId="0" xfId="0" applyFont="1" applyAlignment="1">
      <alignment horizontal="right" vertical="top" wrapText="1"/>
    </xf>
    <xf numFmtId="0" fontId="45" fillId="0" borderId="0" xfId="0" applyFont="1" applyAlignment="1">
      <alignment horizontal="right" wrapText="1"/>
    </xf>
    <xf numFmtId="0" fontId="56" fillId="0" borderId="0" xfId="0" applyFont="1" applyAlignment="1">
      <alignment horizontal="right" vertical="center" wrapText="1"/>
    </xf>
    <xf numFmtId="0" fontId="40" fillId="0" borderId="0" xfId="0" applyFont="1" applyAlignment="1">
      <alignment horizontal="left" vertical="center"/>
    </xf>
    <xf numFmtId="0" fontId="45" fillId="0" borderId="0" xfId="0" applyFont="1" applyAlignment="1">
      <alignment wrapText="1"/>
    </xf>
    <xf numFmtId="0" fontId="40" fillId="0" borderId="0" xfId="0" applyFont="1" applyAlignment="1">
      <alignment horizontal="right" vertical="center" wrapText="1"/>
    </xf>
    <xf numFmtId="0" fontId="40" fillId="0" borderId="0" xfId="0" applyFont="1" applyAlignment="1">
      <alignment wrapText="1"/>
    </xf>
    <xf numFmtId="0" fontId="45" fillId="0" borderId="0" xfId="0" applyFont="1" applyBorder="1" applyAlignment="1">
      <alignment vertical="top" wrapText="1"/>
    </xf>
    <xf numFmtId="0" fontId="44" fillId="0" borderId="51" xfId="0" applyFont="1" applyBorder="1" applyAlignment="1">
      <alignment horizontal="right"/>
    </xf>
    <xf numFmtId="49" fontId="53" fillId="0" borderId="1" xfId="0" applyNumberFormat="1" applyFont="1" applyBorder="1" applyAlignment="1">
      <alignment horizontal="center" vertical="center" wrapText="1"/>
    </xf>
    <xf numFmtId="49" fontId="53" fillId="0" borderId="52" xfId="0" applyNumberFormat="1" applyFont="1" applyBorder="1" applyAlignment="1">
      <alignment horizontal="left" vertical="center" wrapText="1"/>
    </xf>
    <xf numFmtId="49" fontId="53" fillId="0" borderId="53" xfId="0" applyNumberFormat="1" applyFont="1" applyBorder="1" applyAlignment="1">
      <alignment horizontal="left" vertical="center" wrapText="1"/>
    </xf>
    <xf numFmtId="49" fontId="53" fillId="0" borderId="54" xfId="0" applyNumberFormat="1" applyFont="1" applyBorder="1" applyAlignment="1">
      <alignment horizontal="left" vertical="center" wrapText="1"/>
    </xf>
    <xf numFmtId="49" fontId="40" fillId="0" borderId="52" xfId="0" applyNumberFormat="1" applyFont="1" applyBorder="1" applyAlignment="1">
      <alignment horizontal="right" vertical="center" wrapText="1"/>
    </xf>
    <xf numFmtId="49" fontId="40" fillId="0" borderId="54" xfId="0" applyNumberFormat="1" applyFont="1" applyBorder="1" applyAlignment="1">
      <alignment horizontal="right" vertical="center" wrapText="1"/>
    </xf>
    <xf numFmtId="49" fontId="40" fillId="0" borderId="1" xfId="0" applyNumberFormat="1" applyFont="1" applyBorder="1" applyAlignment="1">
      <alignment horizontal="right" vertical="center" wrapText="1"/>
    </xf>
    <xf numFmtId="49" fontId="40" fillId="0" borderId="1" xfId="0" applyNumberFormat="1" applyFont="1" applyBorder="1" applyAlignment="1">
      <alignment horizontal="center" vertical="center" wrapText="1"/>
    </xf>
    <xf numFmtId="49" fontId="40" fillId="0" borderId="52" xfId="0" applyNumberFormat="1" applyFont="1" applyBorder="1" applyAlignment="1">
      <alignment horizontal="left" vertical="center" wrapText="1"/>
    </xf>
    <xf numFmtId="49" fontId="40" fillId="0" borderId="53" xfId="0" applyNumberFormat="1" applyFont="1" applyBorder="1" applyAlignment="1">
      <alignment horizontal="left" vertical="center" wrapText="1"/>
    </xf>
    <xf numFmtId="49" fontId="40" fillId="0" borderId="54" xfId="0" applyNumberFormat="1" applyFont="1" applyBorder="1" applyAlignment="1">
      <alignment horizontal="left" vertical="center" wrapText="1"/>
    </xf>
    <xf numFmtId="49" fontId="40" fillId="0" borderId="52" xfId="0" applyNumberFormat="1" applyFont="1" applyBorder="1" applyAlignment="1">
      <alignment horizontal="left" vertical="center" wrapText="1" indent="1"/>
    </xf>
    <xf numFmtId="49" fontId="40" fillId="0" borderId="53" xfId="0" applyNumberFormat="1" applyFont="1" applyBorder="1" applyAlignment="1">
      <alignment horizontal="left" vertical="center" wrapText="1" indent="1"/>
    </xf>
    <xf numFmtId="49" fontId="40" fillId="0" borderId="54" xfId="0" applyNumberFormat="1" applyFont="1" applyBorder="1" applyAlignment="1">
      <alignment horizontal="left" vertical="center" wrapText="1" indent="1"/>
    </xf>
    <xf numFmtId="49" fontId="40" fillId="0" borderId="1" xfId="0" applyNumberFormat="1" applyFont="1" applyBorder="1" applyAlignment="1">
      <alignment horizontal="left" vertical="center" wrapText="1"/>
    </xf>
    <xf numFmtId="0" fontId="40" fillId="0" borderId="51" xfId="0" applyFont="1" applyBorder="1" applyAlignment="1">
      <alignment horizontal="left" vertical="top" wrapText="1"/>
    </xf>
    <xf numFmtId="0" fontId="40" fillId="0" borderId="0" xfId="0" applyFont="1" applyAlignment="1">
      <alignment vertical="top" wrapText="1"/>
    </xf>
    <xf numFmtId="0" fontId="40" fillId="0" borderId="0" xfId="0" applyFont="1" applyAlignment="1">
      <alignment horizontal="center" vertical="center"/>
    </xf>
    <xf numFmtId="0" fontId="45" fillId="0" borderId="0" xfId="0" applyFont="1" applyAlignment="1">
      <alignment horizontal="center" vertical="top" wrapText="1"/>
    </xf>
    <xf numFmtId="0" fontId="40" fillId="0" borderId="50" xfId="0" applyFont="1" applyBorder="1" applyAlignment="1">
      <alignment horizontal="center" vertical="top" wrapText="1"/>
    </xf>
    <xf numFmtId="0" fontId="40" fillId="0" borderId="0" xfId="0" applyFont="1" applyBorder="1" applyAlignment="1">
      <alignment horizontal="center" vertical="top" wrapText="1"/>
    </xf>
    <xf numFmtId="0" fontId="40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6" fillId="8" borderId="0" xfId="0" applyFont="1" applyFill="1" applyAlignment="1">
      <alignment horizontal="center"/>
    </xf>
    <xf numFmtId="0" fontId="1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0" fontId="14" fillId="0" borderId="53" xfId="0" applyFont="1" applyBorder="1" applyAlignment="1">
      <alignment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4" fontId="13" fillId="0" borderId="1" xfId="0" applyNumberFormat="1" applyFont="1" applyBorder="1" applyAlignment="1">
      <alignment horizontal="righ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42" fillId="0" borderId="0" xfId="0" applyFont="1"/>
    <xf numFmtId="0" fontId="13" fillId="0" borderId="0" xfId="0" applyFont="1"/>
    <xf numFmtId="0" fontId="0" fillId="8" borderId="0" xfId="0" applyFill="1" applyBorder="1"/>
    <xf numFmtId="0" fontId="57" fillId="8" borderId="0" xfId="0" applyFont="1" applyFill="1" applyBorder="1" applyAlignment="1">
      <alignment horizontal="left"/>
    </xf>
    <xf numFmtId="0" fontId="0" fillId="0" borderId="0" xfId="0" applyBorder="1" applyAlignment="1"/>
    <xf numFmtId="0" fontId="0" fillId="8" borderId="0" xfId="0" applyFill="1"/>
    <xf numFmtId="0" fontId="25" fillId="0" borderId="0" xfId="0" applyFont="1" applyAlignment="1">
      <alignment horizontal="center"/>
    </xf>
    <xf numFmtId="0" fontId="58" fillId="8" borderId="0" xfId="0" applyFont="1" applyFill="1"/>
    <xf numFmtId="0" fontId="25" fillId="8" borderId="0" xfId="0" applyFont="1" applyFill="1" applyAlignment="1">
      <alignment horizontal="center"/>
    </xf>
    <xf numFmtId="0" fontId="60" fillId="8" borderId="0" xfId="0" applyFont="1" applyFill="1" applyAlignment="1">
      <alignment horizontal="center"/>
    </xf>
    <xf numFmtId="0" fontId="61" fillId="8" borderId="0" xfId="0" applyFont="1" applyFill="1" applyAlignment="1">
      <alignment horizontal="center"/>
    </xf>
    <xf numFmtId="2" fontId="25" fillId="0" borderId="1" xfId="0" applyNumberFormat="1" applyFont="1" applyBorder="1" applyAlignment="1">
      <alignment horizontal="center" vertical="center" wrapText="1"/>
    </xf>
    <xf numFmtId="0" fontId="25" fillId="0" borderId="56" xfId="0" applyFont="1" applyBorder="1" applyAlignment="1">
      <alignment horizontal="center" vertical="center"/>
    </xf>
    <xf numFmtId="0" fontId="25" fillId="0" borderId="50" xfId="0" applyFont="1" applyBorder="1" applyAlignment="1">
      <alignment horizontal="center" vertical="center"/>
    </xf>
    <xf numFmtId="0" fontId="25" fillId="0" borderId="57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/>
    </xf>
    <xf numFmtId="0" fontId="25" fillId="0" borderId="1" xfId="0" applyFont="1" applyBorder="1" applyAlignment="1">
      <alignment horizontal="center" vertical="center"/>
    </xf>
    <xf numFmtId="0" fontId="25" fillId="0" borderId="58" xfId="0" applyFont="1" applyBorder="1" applyAlignment="1">
      <alignment horizontal="center" vertical="center"/>
    </xf>
    <xf numFmtId="0" fontId="25" fillId="0" borderId="51" xfId="0" applyFont="1" applyBorder="1" applyAlignment="1">
      <alignment horizontal="center" vertical="center"/>
    </xf>
    <xf numFmtId="0" fontId="25" fillId="0" borderId="59" xfId="0" applyFont="1" applyBorder="1" applyAlignment="1">
      <alignment horizontal="center" vertical="center"/>
    </xf>
    <xf numFmtId="2" fontId="25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17" fillId="0" borderId="53" xfId="0" applyFont="1" applyBorder="1" applyAlignment="1">
      <alignment horizontal="center"/>
    </xf>
    <xf numFmtId="0" fontId="17" fillId="0" borderId="54" xfId="0" applyFont="1" applyBorder="1" applyAlignment="1">
      <alignment horizontal="center"/>
    </xf>
    <xf numFmtId="0" fontId="25" fillId="0" borderId="1" xfId="0" applyFont="1" applyBorder="1"/>
    <xf numFmtId="0" fontId="25" fillId="0" borderId="57" xfId="0" applyFont="1" applyBorder="1"/>
    <xf numFmtId="0" fontId="60" fillId="0" borderId="0" xfId="0" applyFont="1"/>
    <xf numFmtId="0" fontId="0" fillId="0" borderId="1" xfId="0" applyBorder="1"/>
    <xf numFmtId="2" fontId="60" fillId="0" borderId="1" xfId="0" applyNumberFormat="1" applyFont="1" applyBorder="1"/>
    <xf numFmtId="0" fontId="17" fillId="0" borderId="1" xfId="0" applyFont="1" applyBorder="1"/>
    <xf numFmtId="0" fontId="17" fillId="8" borderId="52" xfId="0" applyFont="1" applyFill="1" applyBorder="1"/>
    <xf numFmtId="0" fontId="17" fillId="8" borderId="54" xfId="0" applyFont="1" applyFill="1" applyBorder="1"/>
    <xf numFmtId="0" fontId="17" fillId="8" borderId="1" xfId="0" applyFont="1" applyFill="1" applyBorder="1" applyAlignment="1">
      <alignment horizontal="left" wrapText="1" indent="1"/>
    </xf>
    <xf numFmtId="2" fontId="0" fillId="0" borderId="1" xfId="0" applyNumberFormat="1" applyBorder="1"/>
    <xf numFmtId="0" fontId="0" fillId="0" borderId="1" xfId="0" applyFill="1" applyBorder="1"/>
    <xf numFmtId="2" fontId="45" fillId="0" borderId="52" xfId="0" applyNumberFormat="1" applyFont="1" applyBorder="1" applyAlignment="1">
      <alignment vertical="center" wrapText="1"/>
    </xf>
    <xf numFmtId="2" fontId="13" fillId="0" borderId="1" xfId="0" applyNumberFormat="1" applyFont="1" applyBorder="1"/>
    <xf numFmtId="49" fontId="17" fillId="0" borderId="1" xfId="0" applyNumberFormat="1" applyFont="1" applyBorder="1"/>
    <xf numFmtId="49" fontId="17" fillId="0" borderId="56" xfId="0" applyNumberFormat="1" applyFont="1" applyBorder="1"/>
    <xf numFmtId="49" fontId="17" fillId="8" borderId="50" xfId="0" applyNumberFormat="1" applyFont="1" applyFill="1" applyBorder="1"/>
    <xf numFmtId="0" fontId="17" fillId="0" borderId="57" xfId="0" applyFont="1" applyBorder="1" applyAlignment="1">
      <alignment wrapText="1"/>
    </xf>
    <xf numFmtId="49" fontId="17" fillId="8" borderId="2" xfId="0" applyNumberFormat="1" applyFont="1" applyFill="1" applyBorder="1"/>
    <xf numFmtId="49" fontId="17" fillId="8" borderId="52" xfId="0" applyNumberFormat="1" applyFont="1" applyFill="1" applyBorder="1"/>
    <xf numFmtId="49" fontId="17" fillId="8" borderId="54" xfId="0" applyNumberFormat="1" applyFont="1" applyFill="1" applyBorder="1"/>
    <xf numFmtId="0" fontId="62" fillId="0" borderId="1" xfId="0" applyFont="1" applyFill="1" applyBorder="1"/>
    <xf numFmtId="0" fontId="16" fillId="0" borderId="1" xfId="0" applyFont="1" applyFill="1" applyBorder="1"/>
    <xf numFmtId="49" fontId="17" fillId="8" borderId="1" xfId="0" applyNumberFormat="1" applyFont="1" applyFill="1" applyBorder="1"/>
    <xf numFmtId="0" fontId="17" fillId="8" borderId="1" xfId="0" applyFont="1" applyFill="1" applyBorder="1" applyAlignment="1">
      <alignment wrapText="1"/>
    </xf>
    <xf numFmtId="0" fontId="63" fillId="0" borderId="1" xfId="0" applyFont="1" applyFill="1" applyBorder="1"/>
    <xf numFmtId="0" fontId="64" fillId="8" borderId="1" xfId="0" applyFont="1" applyFill="1" applyBorder="1" applyAlignment="1">
      <alignment wrapText="1"/>
    </xf>
    <xf numFmtId="49" fontId="17" fillId="8" borderId="1" xfId="0" applyNumberFormat="1" applyFont="1" applyFill="1" applyBorder="1" applyAlignment="1">
      <alignment vertical="center"/>
    </xf>
    <xf numFmtId="49" fontId="17" fillId="8" borderId="53" xfId="0" applyNumberFormat="1" applyFont="1" applyFill="1" applyBorder="1" applyAlignment="1">
      <alignment horizontal="left" wrapText="1"/>
    </xf>
    <xf numFmtId="49" fontId="65" fillId="8" borderId="54" xfId="0" applyNumberFormat="1" applyFont="1" applyFill="1" applyBorder="1" applyAlignment="1">
      <alignment horizontal="left" wrapText="1"/>
    </xf>
    <xf numFmtId="0" fontId="17" fillId="0" borderId="1" xfId="0" applyFont="1" applyBorder="1" applyAlignment="1">
      <alignment wrapText="1"/>
    </xf>
    <xf numFmtId="49" fontId="25" fillId="0" borderId="1" xfId="0" applyNumberFormat="1" applyFont="1" applyFill="1" applyBorder="1" applyAlignment="1">
      <alignment horizontal="left" vertical="center"/>
    </xf>
    <xf numFmtId="49" fontId="25" fillId="0" borderId="52" xfId="0" applyNumberFormat="1" applyFont="1" applyFill="1" applyBorder="1" applyAlignment="1">
      <alignment horizontal="left" vertical="center" wrapText="1"/>
    </xf>
    <xf numFmtId="49" fontId="25" fillId="0" borderId="53" xfId="0" applyNumberFormat="1" applyFont="1" applyFill="1" applyBorder="1" applyAlignment="1">
      <alignment horizontal="left" vertical="center" wrapText="1"/>
    </xf>
    <xf numFmtId="49" fontId="25" fillId="0" borderId="54" xfId="0" applyNumberFormat="1" applyFont="1" applyFill="1" applyBorder="1" applyAlignment="1">
      <alignment horizontal="left" vertical="center" wrapText="1"/>
    </xf>
    <xf numFmtId="0" fontId="25" fillId="0" borderId="56" xfId="0" applyFont="1" applyBorder="1" applyAlignment="1">
      <alignment horizontal="left"/>
    </xf>
    <xf numFmtId="0" fontId="25" fillId="0" borderId="50" xfId="0" applyFont="1" applyBorder="1" applyAlignment="1">
      <alignment horizontal="left"/>
    </xf>
    <xf numFmtId="0" fontId="25" fillId="0" borderId="57" xfId="0" applyFont="1" applyBorder="1" applyAlignment="1">
      <alignment horizontal="left"/>
    </xf>
    <xf numFmtId="16" fontId="17" fillId="0" borderId="52" xfId="0" applyNumberFormat="1" applyFont="1" applyBorder="1"/>
    <xf numFmtId="16" fontId="17" fillId="8" borderId="52" xfId="0" applyNumberFormat="1" applyFont="1" applyFill="1" applyBorder="1"/>
    <xf numFmtId="16" fontId="17" fillId="8" borderId="53" xfId="0" applyNumberFormat="1" applyFont="1" applyFill="1" applyBorder="1"/>
    <xf numFmtId="0" fontId="17" fillId="0" borderId="54" xfId="0" applyFont="1" applyBorder="1" applyAlignment="1">
      <alignment wrapText="1"/>
    </xf>
    <xf numFmtId="0" fontId="60" fillId="0" borderId="1" xfId="0" applyFont="1" applyBorder="1"/>
    <xf numFmtId="0" fontId="17" fillId="0" borderId="52" xfId="0" applyFont="1" applyBorder="1"/>
    <xf numFmtId="0" fontId="17" fillId="8" borderId="53" xfId="0" applyFont="1" applyFill="1" applyBorder="1"/>
    <xf numFmtId="0" fontId="17" fillId="0" borderId="54" xfId="0" applyFont="1" applyBorder="1" applyAlignment="1">
      <alignment vertical="top" wrapText="1"/>
    </xf>
    <xf numFmtId="2" fontId="13" fillId="0" borderId="1" xfId="0" applyNumberFormat="1" applyFont="1" applyFill="1" applyBorder="1" applyAlignment="1">
      <alignment vertical="center" wrapText="1"/>
    </xf>
    <xf numFmtId="49" fontId="17" fillId="0" borderId="52" xfId="0" applyNumberFormat="1" applyFont="1" applyBorder="1"/>
    <xf numFmtId="49" fontId="17" fillId="8" borderId="53" xfId="0" applyNumberFormat="1" applyFont="1" applyFill="1" applyBorder="1"/>
    <xf numFmtId="0" fontId="13" fillId="0" borderId="1" xfId="0" applyFont="1" applyFill="1" applyBorder="1" applyAlignment="1">
      <alignment vertical="center" wrapText="1"/>
    </xf>
    <xf numFmtId="49" fontId="17" fillId="0" borderId="1" xfId="0" applyNumberFormat="1" applyFont="1" applyFill="1" applyBorder="1"/>
    <xf numFmtId="0" fontId="66" fillId="0" borderId="54" xfId="0" applyFont="1" applyFill="1" applyBorder="1" applyAlignment="1">
      <alignment vertical="center" wrapText="1"/>
    </xf>
    <xf numFmtId="49" fontId="17" fillId="0" borderId="0" xfId="0" applyNumberFormat="1" applyFont="1" applyBorder="1"/>
    <xf numFmtId="49" fontId="17" fillId="8" borderId="0" xfId="0" applyNumberFormat="1" applyFont="1" applyFill="1" applyBorder="1"/>
    <xf numFmtId="0" fontId="0" fillId="0" borderId="0" xfId="0" applyBorder="1"/>
    <xf numFmtId="0" fontId="17" fillId="0" borderId="0" xfId="0" applyFont="1" applyBorder="1" applyAlignment="1">
      <alignment vertical="top" wrapText="1"/>
    </xf>
    <xf numFmtId="0" fontId="0" fillId="0" borderId="0" xfId="0" applyFill="1" applyAlignment="1">
      <alignment vertical="center"/>
    </xf>
    <xf numFmtId="0" fontId="25" fillId="0" borderId="0" xfId="0" applyFont="1" applyAlignment="1">
      <alignment vertical="center"/>
    </xf>
    <xf numFmtId="0" fontId="17" fillId="0" borderId="0" xfId="0" applyFont="1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center" vertical="center" wrapText="1"/>
    </xf>
    <xf numFmtId="0" fontId="58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14" fontId="17" fillId="0" borderId="0" xfId="0" applyNumberFormat="1" applyFont="1" applyFill="1" applyAlignment="1">
      <alignment vertical="center"/>
    </xf>
    <xf numFmtId="0" fontId="25" fillId="0" borderId="60" xfId="0" applyFont="1" applyFill="1" applyBorder="1" applyAlignment="1">
      <alignment horizontal="center" vertical="center" wrapText="1"/>
    </xf>
    <xf numFmtId="0" fontId="25" fillId="0" borderId="61" xfId="0" applyFont="1" applyFill="1" applyBorder="1" applyAlignment="1">
      <alignment horizontal="center" vertical="center" wrapText="1"/>
    </xf>
    <xf numFmtId="0" fontId="25" fillId="0" borderId="62" xfId="0" applyFont="1" applyFill="1" applyBorder="1" applyAlignment="1">
      <alignment horizontal="center" vertical="center" wrapText="1"/>
    </xf>
    <xf numFmtId="0" fontId="25" fillId="0" borderId="63" xfId="0" applyFont="1" applyFill="1" applyBorder="1" applyAlignment="1">
      <alignment horizontal="center" vertical="center" wrapText="1"/>
    </xf>
    <xf numFmtId="0" fontId="25" fillId="0" borderId="64" xfId="0" applyFont="1" applyFill="1" applyBorder="1" applyAlignment="1">
      <alignment horizontal="center" vertical="center" wrapText="1"/>
    </xf>
    <xf numFmtId="0" fontId="17" fillId="0" borderId="60" xfId="0" applyFont="1" applyFill="1" applyBorder="1" applyAlignment="1">
      <alignment horizontal="center" vertical="center" wrapText="1"/>
    </xf>
    <xf numFmtId="0" fontId="17" fillId="0" borderId="65" xfId="0" applyFont="1" applyFill="1" applyBorder="1" applyAlignment="1">
      <alignment horizontal="center" vertical="center" wrapText="1"/>
    </xf>
    <xf numFmtId="0" fontId="17" fillId="0" borderId="66" xfId="0" applyFont="1" applyFill="1" applyBorder="1" applyAlignment="1">
      <alignment horizontal="center" vertical="center" wrapText="1"/>
    </xf>
    <xf numFmtId="0" fontId="25" fillId="0" borderId="60" xfId="0" applyFont="1" applyFill="1" applyBorder="1" applyAlignment="1">
      <alignment horizontal="center" vertical="center" wrapText="1"/>
    </xf>
    <xf numFmtId="0" fontId="25" fillId="0" borderId="65" xfId="0" applyFont="1" applyFill="1" applyBorder="1" applyAlignment="1">
      <alignment horizontal="left" vertical="center" wrapText="1"/>
    </xf>
    <xf numFmtId="0" fontId="25" fillId="0" borderId="66" xfId="0" applyFont="1" applyFill="1" applyBorder="1" applyAlignment="1">
      <alignment horizontal="left" vertical="center" wrapText="1"/>
    </xf>
    <xf numFmtId="0" fontId="25" fillId="0" borderId="60" xfId="0" applyFont="1" applyFill="1" applyBorder="1" applyAlignment="1">
      <alignment vertical="center" wrapText="1"/>
    </xf>
    <xf numFmtId="0" fontId="17" fillId="0" borderId="65" xfId="0" applyFont="1" applyFill="1" applyBorder="1" applyAlignment="1">
      <alignment horizontal="center" vertical="center" wrapText="1"/>
    </xf>
    <xf numFmtId="0" fontId="17" fillId="0" borderId="66" xfId="0" applyFont="1" applyFill="1" applyBorder="1" applyAlignment="1">
      <alignment vertical="center" wrapText="1"/>
    </xf>
    <xf numFmtId="0" fontId="17" fillId="0" borderId="60" xfId="0" applyFont="1" applyFill="1" applyBorder="1" applyAlignment="1">
      <alignment vertical="center" wrapText="1"/>
    </xf>
    <xf numFmtId="16" fontId="17" fillId="0" borderId="60" xfId="0" quotePrefix="1" applyNumberFormat="1" applyFont="1" applyFill="1" applyBorder="1" applyAlignment="1">
      <alignment horizontal="center" vertical="center" wrapText="1"/>
    </xf>
    <xf numFmtId="16" fontId="17" fillId="0" borderId="60" xfId="0" applyNumberFormat="1" applyFont="1" applyFill="1" applyBorder="1" applyAlignment="1">
      <alignment horizontal="center" vertical="center" wrapText="1"/>
    </xf>
    <xf numFmtId="0" fontId="17" fillId="0" borderId="66" xfId="0" applyFont="1" applyFill="1" applyBorder="1" applyAlignment="1">
      <alignment horizontal="left" vertical="center" wrapText="1"/>
    </xf>
    <xf numFmtId="0" fontId="17" fillId="0" borderId="60" xfId="0" quotePrefix="1" applyFont="1" applyFill="1" applyBorder="1" applyAlignment="1">
      <alignment horizontal="center" vertical="center" wrapText="1"/>
    </xf>
    <xf numFmtId="0" fontId="25" fillId="0" borderId="67" xfId="0" applyFont="1" applyFill="1" applyBorder="1" applyAlignment="1">
      <alignment horizontal="center" vertical="center" wrapText="1"/>
    </xf>
    <xf numFmtId="0" fontId="25" fillId="0" borderId="61" xfId="0" applyFont="1" applyFill="1" applyBorder="1" applyAlignment="1">
      <alignment horizontal="left" vertical="center" wrapText="1"/>
    </xf>
    <xf numFmtId="0" fontId="25" fillId="0" borderId="62" xfId="0" applyFont="1" applyFill="1" applyBorder="1" applyAlignment="1">
      <alignment horizontal="left" vertical="center" wrapText="1"/>
    </xf>
    <xf numFmtId="0" fontId="25" fillId="0" borderId="67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vertical="center" wrapText="1"/>
    </xf>
    <xf numFmtId="0" fontId="0" fillId="8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25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 wrapText="1"/>
    </xf>
    <xf numFmtId="0" fontId="67" fillId="0" borderId="0" xfId="0" applyFont="1" applyFill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56" xfId="0" applyFont="1" applyFill="1" applyBorder="1" applyAlignment="1">
      <alignment horizontal="center" vertical="center" wrapText="1"/>
    </xf>
    <xf numFmtId="0" fontId="25" fillId="0" borderId="57" xfId="0" applyFont="1" applyFill="1" applyBorder="1" applyAlignment="1">
      <alignment horizontal="center" vertical="center" wrapText="1"/>
    </xf>
    <xf numFmtId="0" fontId="25" fillId="0" borderId="58" xfId="0" applyFont="1" applyFill="1" applyBorder="1" applyAlignment="1">
      <alignment horizontal="center" vertical="center" wrapText="1"/>
    </xf>
    <xf numFmtId="0" fontId="25" fillId="0" borderId="59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52" xfId="0" applyFont="1" applyFill="1" applyBorder="1" applyAlignment="1">
      <alignment horizontal="center" vertical="center" wrapText="1"/>
    </xf>
    <xf numFmtId="0" fontId="17" fillId="0" borderId="54" xfId="0" applyFont="1" applyFill="1" applyBorder="1" applyAlignment="1">
      <alignment horizontal="center" vertical="center" wrapText="1"/>
    </xf>
    <xf numFmtId="0" fontId="25" fillId="0" borderId="52" xfId="0" applyFont="1" applyFill="1" applyBorder="1" applyAlignment="1">
      <alignment horizontal="left" vertical="center" wrapText="1"/>
    </xf>
    <xf numFmtId="0" fontId="17" fillId="0" borderId="54" xfId="0" applyFont="1" applyFill="1" applyBorder="1" applyAlignment="1">
      <alignment vertical="center" wrapText="1"/>
    </xf>
    <xf numFmtId="2" fontId="25" fillId="0" borderId="1" xfId="0" applyNumberFormat="1" applyFont="1" applyFill="1" applyBorder="1" applyAlignment="1">
      <alignment horizontal="center" vertical="center" wrapText="1"/>
    </xf>
    <xf numFmtId="0" fontId="17" fillId="0" borderId="52" xfId="0" applyFont="1" applyFill="1" applyBorder="1" applyAlignment="1">
      <alignment vertical="center" wrapText="1"/>
    </xf>
    <xf numFmtId="0" fontId="0" fillId="0" borderId="54" xfId="0" applyFill="1" applyBorder="1" applyAlignment="1">
      <alignment vertical="center" wrapText="1"/>
    </xf>
    <xf numFmtId="0" fontId="17" fillId="0" borderId="52" xfId="0" applyFont="1" applyFill="1" applyBorder="1" applyAlignment="1">
      <alignment horizontal="left" vertical="center" wrapText="1"/>
    </xf>
    <xf numFmtId="0" fontId="17" fillId="0" borderId="54" xfId="0" applyFont="1" applyFill="1" applyBorder="1" applyAlignment="1">
      <alignment horizontal="left" vertical="center" wrapText="1"/>
    </xf>
    <xf numFmtId="0" fontId="17" fillId="0" borderId="52" xfId="0" applyFont="1" applyFill="1" applyBorder="1" applyAlignment="1">
      <alignment horizontal="center" vertical="center" wrapText="1"/>
    </xf>
    <xf numFmtId="0" fontId="17" fillId="0" borderId="54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13" fillId="0" borderId="1" xfId="0" applyFont="1" applyFill="1" applyBorder="1"/>
    <xf numFmtId="2" fontId="17" fillId="0" borderId="1" xfId="0" applyNumberFormat="1" applyFont="1" applyFill="1" applyBorder="1"/>
    <xf numFmtId="2" fontId="25" fillId="0" borderId="1" xfId="0" applyNumberFormat="1" applyFont="1" applyFill="1" applyBorder="1" applyAlignment="1">
      <alignment vertical="center" wrapText="1"/>
    </xf>
    <xf numFmtId="2" fontId="17" fillId="0" borderId="1" xfId="0" applyNumberFormat="1" applyFont="1" applyFill="1" applyBorder="1" applyAlignment="1">
      <alignment vertical="center" wrapText="1"/>
    </xf>
    <xf numFmtId="2" fontId="25" fillId="0" borderId="1" xfId="0" applyNumberFormat="1" applyFont="1" applyFill="1" applyBorder="1"/>
    <xf numFmtId="0" fontId="25" fillId="0" borderId="1" xfId="0" applyFont="1" applyFill="1" applyBorder="1"/>
    <xf numFmtId="0" fontId="25" fillId="0" borderId="54" xfId="0" applyFont="1" applyFill="1" applyBorder="1" applyAlignment="1">
      <alignment horizontal="left" vertical="center" wrapText="1"/>
    </xf>
    <xf numFmtId="0" fontId="0" fillId="8" borderId="0" xfId="0" applyFill="1" applyAlignment="1"/>
    <xf numFmtId="0" fontId="17" fillId="8" borderId="0" xfId="0" applyFont="1" applyFill="1" applyAlignment="1">
      <alignment horizontal="left"/>
    </xf>
    <xf numFmtId="0" fontId="17" fillId="8" borderId="0" xfId="0" applyFont="1" applyFill="1" applyAlignment="1">
      <alignment horizontal="right"/>
    </xf>
    <xf numFmtId="0" fontId="0" fillId="8" borderId="0" xfId="0" applyFill="1" applyAlignment="1">
      <alignment horizontal="right"/>
    </xf>
    <xf numFmtId="0" fontId="20" fillId="8" borderId="0" xfId="0" applyFont="1" applyFill="1" applyAlignment="1">
      <alignment horizontal="center"/>
    </xf>
    <xf numFmtId="0" fontId="20" fillId="0" borderId="0" xfId="0" applyFont="1" applyAlignment="1"/>
    <xf numFmtId="0" fontId="69" fillId="8" borderId="0" xfId="0" applyFont="1" applyFill="1" applyAlignment="1">
      <alignment horizontal="center"/>
    </xf>
    <xf numFmtId="0" fontId="69" fillId="0" borderId="0" xfId="0" applyFont="1" applyAlignment="1"/>
    <xf numFmtId="0" fontId="70" fillId="8" borderId="0" xfId="0" applyFont="1" applyFill="1" applyAlignment="1">
      <alignment horizontal="center" vertical="top"/>
    </xf>
    <xf numFmtId="0" fontId="70" fillId="0" borderId="0" xfId="0" applyFont="1" applyAlignment="1"/>
    <xf numFmtId="0" fontId="70" fillId="8" borderId="0" xfId="0" applyFont="1" applyFill="1" applyAlignment="1">
      <alignment horizontal="center" vertical="top" wrapText="1"/>
    </xf>
    <xf numFmtId="0" fontId="70" fillId="0" borderId="0" xfId="0" applyFont="1" applyAlignment="1">
      <alignment wrapText="1"/>
    </xf>
    <xf numFmtId="0" fontId="70" fillId="8" borderId="0" xfId="0" applyFont="1" applyFill="1" applyAlignment="1">
      <alignment horizontal="center" wrapText="1"/>
    </xf>
    <xf numFmtId="0" fontId="20" fillId="8" borderId="0" xfId="5" applyFont="1" applyFill="1" applyAlignment="1" applyProtection="1">
      <alignment horizontal="center"/>
    </xf>
    <xf numFmtId="0" fontId="71" fillId="0" borderId="0" xfId="5" applyAlignment="1" applyProtection="1"/>
    <xf numFmtId="0" fontId="72" fillId="8" borderId="0" xfId="0" applyFont="1" applyFill="1" applyAlignment="1">
      <alignment horizontal="center"/>
    </xf>
    <xf numFmtId="0" fontId="72" fillId="8" borderId="0" xfId="0" applyFont="1" applyFill="1" applyAlignment="1">
      <alignment horizontal="center"/>
    </xf>
    <xf numFmtId="14" fontId="72" fillId="8" borderId="0" xfId="0" applyNumberFormat="1" applyFont="1" applyFill="1" applyAlignment="1">
      <alignment horizontal="center"/>
    </xf>
    <xf numFmtId="0" fontId="69" fillId="8" borderId="0" xfId="0" applyFont="1" applyFill="1" applyBorder="1" applyAlignment="1">
      <alignment horizontal="center"/>
    </xf>
    <xf numFmtId="0" fontId="69" fillId="8" borderId="0" xfId="0" applyFont="1" applyFill="1" applyBorder="1" applyAlignment="1">
      <alignment horizontal="center"/>
    </xf>
    <xf numFmtId="0" fontId="0" fillId="8" borderId="0" xfId="0" applyFill="1" applyBorder="1" applyAlignment="1">
      <alignment horizontal="left"/>
    </xf>
    <xf numFmtId="0" fontId="73" fillId="8" borderId="0" xfId="0" applyFont="1" applyFill="1" applyBorder="1"/>
    <xf numFmtId="0" fontId="25" fillId="0" borderId="3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50" fillId="0" borderId="1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 vertical="top" wrapText="1"/>
    </xf>
    <xf numFmtId="0" fontId="74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 vertical="top"/>
    </xf>
    <xf numFmtId="0" fontId="25" fillId="0" borderId="1" xfId="0" applyFont="1" applyBorder="1" applyAlignment="1">
      <alignment vertical="top" wrapText="1"/>
    </xf>
    <xf numFmtId="0" fontId="20" fillId="0" borderId="1" xfId="0" applyFont="1" applyBorder="1" applyAlignment="1">
      <alignment vertical="top" wrapText="1"/>
    </xf>
    <xf numFmtId="0" fontId="75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6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76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2" fontId="76" fillId="0" borderId="1" xfId="0" applyNumberFormat="1" applyFont="1" applyFill="1" applyBorder="1" applyAlignment="1">
      <alignment horizontal="center" vertical="center" wrapText="1"/>
    </xf>
    <xf numFmtId="0" fontId="74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2" fontId="10" fillId="4" borderId="1" xfId="0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2" fontId="20" fillId="0" borderId="1" xfId="0" applyNumberFormat="1" applyFont="1" applyBorder="1" applyAlignment="1">
      <alignment horizontal="center" vertical="center" wrapText="1"/>
    </xf>
    <xf numFmtId="0" fontId="17" fillId="8" borderId="0" xfId="0" applyFont="1" applyFill="1" applyBorder="1" applyAlignment="1">
      <alignment horizontal="center"/>
    </xf>
    <xf numFmtId="0" fontId="0" fillId="8" borderId="0" xfId="0" applyFill="1" applyBorder="1" applyAlignment="1">
      <alignment horizontal="center"/>
    </xf>
    <xf numFmtId="0" fontId="17" fillId="8" borderId="51" xfId="0" applyFont="1" applyFill="1" applyBorder="1" applyAlignment="1">
      <alignment horizontal="center" wrapText="1"/>
    </xf>
    <xf numFmtId="0" fontId="17" fillId="8" borderId="51" xfId="0" applyFont="1" applyFill="1" applyBorder="1" applyAlignment="1">
      <alignment horizontal="center"/>
    </xf>
    <xf numFmtId="0" fontId="17" fillId="8" borderId="0" xfId="0" applyFont="1" applyFill="1" applyAlignment="1">
      <alignment horizontal="center" vertical="top" wrapText="1"/>
    </xf>
    <xf numFmtId="0" fontId="17" fillId="8" borderId="0" xfId="0" applyFont="1" applyFill="1" applyAlignment="1">
      <alignment wrapText="1"/>
    </xf>
    <xf numFmtId="0" fontId="17" fillId="8" borderId="0" xfId="0" applyFont="1" applyFill="1" applyAlignment="1">
      <alignment horizontal="center" vertical="top"/>
    </xf>
    <xf numFmtId="0" fontId="0" fillId="8" borderId="0" xfId="0" applyFill="1" applyAlignment="1">
      <alignment horizontal="center" vertical="top"/>
    </xf>
    <xf numFmtId="0" fontId="17" fillId="8" borderId="0" xfId="0" applyFont="1" applyFill="1" applyAlignment="1">
      <alignment horizontal="center" vertical="top" wrapText="1"/>
    </xf>
    <xf numFmtId="0" fontId="17" fillId="8" borderId="0" xfId="0" applyFont="1" applyFill="1" applyAlignment="1">
      <alignment horizontal="center" vertical="top"/>
    </xf>
    <xf numFmtId="0" fontId="0" fillId="8" borderId="0" xfId="0" applyFill="1" applyAlignment="1">
      <alignment horizontal="center" vertical="top"/>
    </xf>
    <xf numFmtId="0" fontId="17" fillId="0" borderId="51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Border="1"/>
    <xf numFmtId="0" fontId="17" fillId="0" borderId="0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center" vertical="top"/>
    </xf>
    <xf numFmtId="0" fontId="0" fillId="0" borderId="0" xfId="0" applyFill="1" applyBorder="1" applyAlignment="1">
      <alignment horizontal="center" vertical="top"/>
    </xf>
    <xf numFmtId="0" fontId="0" fillId="0" borderId="0" xfId="0" applyAlignment="1">
      <alignment vertical="center"/>
    </xf>
    <xf numFmtId="0" fontId="0" fillId="8" borderId="0" xfId="0" applyFill="1" applyAlignment="1">
      <alignment vertical="center"/>
    </xf>
    <xf numFmtId="0" fontId="17" fillId="8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17" fillId="8" borderId="0" xfId="0" applyFont="1" applyFill="1" applyAlignment="1">
      <alignment vertical="center"/>
    </xf>
    <xf numFmtId="0" fontId="20" fillId="8" borderId="0" xfId="0" applyFont="1" applyFill="1" applyAlignment="1">
      <alignment horizontal="center" vertical="center" wrapText="1"/>
    </xf>
    <xf numFmtId="0" fontId="20" fillId="8" borderId="0" xfId="0" applyFont="1" applyFill="1" applyAlignment="1">
      <alignment horizontal="center" vertical="center" wrapText="1"/>
    </xf>
    <xf numFmtId="0" fontId="77" fillId="8" borderId="0" xfId="0" applyFont="1" applyFill="1" applyAlignment="1">
      <alignment vertical="center"/>
    </xf>
    <xf numFmtId="0" fontId="16" fillId="8" borderId="0" xfId="0" applyFont="1" applyFill="1" applyAlignment="1">
      <alignment vertical="center"/>
    </xf>
    <xf numFmtId="0" fontId="20" fillId="0" borderId="1" xfId="0" applyFont="1" applyBorder="1" applyAlignment="1">
      <alignment horizontal="center" vertical="center" wrapText="1"/>
    </xf>
    <xf numFmtId="0" fontId="78" fillId="0" borderId="5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8" xfId="0" applyFont="1" applyBorder="1" applyAlignment="1">
      <alignment horizontal="center" vertical="center" wrapText="1"/>
    </xf>
    <xf numFmtId="0" fontId="10" fillId="0" borderId="59" xfId="0" applyFont="1" applyBorder="1" applyAlignment="1">
      <alignment horizontal="center" vertical="center" wrapText="1"/>
    </xf>
    <xf numFmtId="0" fontId="20" fillId="0" borderId="52" xfId="0" applyFont="1" applyBorder="1" applyAlignment="1">
      <alignment horizontal="left" vertical="center" wrapText="1"/>
    </xf>
    <xf numFmtId="0" fontId="20" fillId="0" borderId="54" xfId="0" applyFont="1" applyBorder="1" applyAlignment="1">
      <alignment horizontal="left" vertical="center" wrapText="1"/>
    </xf>
    <xf numFmtId="0" fontId="10" fillId="8" borderId="52" xfId="0" applyFont="1" applyFill="1" applyBorder="1" applyAlignment="1">
      <alignment horizontal="left" vertical="center" wrapText="1"/>
    </xf>
    <xf numFmtId="0" fontId="10" fillId="0" borderId="54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0" fillId="0" borderId="56" xfId="0" applyFont="1" applyBorder="1" applyAlignment="1">
      <alignment horizontal="left" vertical="center" wrapText="1"/>
    </xf>
    <xf numFmtId="0" fontId="10" fillId="0" borderId="57" xfId="0" applyFont="1" applyBorder="1" applyAlignment="1">
      <alignment horizontal="left" vertical="center" wrapText="1"/>
    </xf>
    <xf numFmtId="0" fontId="10" fillId="0" borderId="52" xfId="0" applyFont="1" applyBorder="1" applyAlignment="1">
      <alignment horizontal="center" vertical="center" wrapText="1"/>
    </xf>
    <xf numFmtId="0" fontId="77" fillId="0" borderId="52" xfId="0" applyFont="1" applyBorder="1" applyAlignment="1">
      <alignment vertical="center"/>
    </xf>
    <xf numFmtId="0" fontId="10" fillId="0" borderId="54" xfId="0" applyFont="1" applyBorder="1" applyAlignment="1">
      <alignment horizontal="center" vertical="center" wrapText="1"/>
    </xf>
    <xf numFmtId="0" fontId="68" fillId="0" borderId="58" xfId="0" applyFont="1" applyBorder="1" applyAlignment="1">
      <alignment horizontal="left" vertical="center" wrapText="1"/>
    </xf>
    <xf numFmtId="0" fontId="10" fillId="0" borderId="59" xfId="0" applyFont="1" applyBorder="1" applyAlignment="1">
      <alignment horizontal="left" vertical="center" wrapText="1"/>
    </xf>
    <xf numFmtId="0" fontId="76" fillId="0" borderId="52" xfId="0" applyFont="1" applyBorder="1" applyAlignment="1">
      <alignment horizontal="left" vertical="center" wrapText="1"/>
    </xf>
    <xf numFmtId="0" fontId="20" fillId="0" borderId="0" xfId="0" applyFont="1" applyAlignment="1">
      <alignment vertical="center"/>
    </xf>
    <xf numFmtId="0" fontId="20" fillId="0" borderId="59" xfId="0" applyFont="1" applyBorder="1" applyAlignment="1">
      <alignment horizontal="left" vertical="center" wrapText="1"/>
    </xf>
    <xf numFmtId="0" fontId="10" fillId="0" borderId="52" xfId="0" applyFont="1" applyBorder="1" applyAlignment="1">
      <alignment horizontal="left" vertical="center" wrapText="1"/>
    </xf>
    <xf numFmtId="0" fontId="10" fillId="0" borderId="54" xfId="0" applyFont="1" applyBorder="1" applyAlignment="1">
      <alignment vertical="center"/>
    </xf>
    <xf numFmtId="0" fontId="10" fillId="0" borderId="58" xfId="0" applyFont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20" fillId="0" borderId="53" xfId="0" applyFont="1" applyBorder="1" applyAlignment="1">
      <alignment vertical="center"/>
    </xf>
    <xf numFmtId="0" fontId="20" fillId="0" borderId="54" xfId="0" applyFont="1" applyBorder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7" fillId="0" borderId="0" xfId="0" applyFont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/>
    </xf>
    <xf numFmtId="0" fontId="14" fillId="0" borderId="0" xfId="0" applyFont="1" applyAlignment="1">
      <alignment vertical="center"/>
    </xf>
    <xf numFmtId="0" fontId="79" fillId="0" borderId="0" xfId="0" applyFont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/>
    </xf>
    <xf numFmtId="0" fontId="80" fillId="0" borderId="0" xfId="2" applyFont="1"/>
    <xf numFmtId="164" fontId="81" fillId="0" borderId="0" xfId="2" applyNumberFormat="1" applyFont="1" applyBorder="1" applyAlignment="1" applyProtection="1">
      <alignment horizontal="left" vertical="center"/>
    </xf>
    <xf numFmtId="0" fontId="82" fillId="0" borderId="0" xfId="2" applyFont="1"/>
    <xf numFmtId="0" fontId="81" fillId="0" borderId="0" xfId="2" applyFont="1" applyAlignment="1"/>
    <xf numFmtId="0" fontId="82" fillId="0" borderId="0" xfId="2" applyFont="1" applyAlignment="1" applyProtection="1">
      <alignment horizontal="center" vertical="top"/>
    </xf>
    <xf numFmtId="49" fontId="82" fillId="0" borderId="0" xfId="2" applyNumberFormat="1" applyFont="1" applyAlignment="1" applyProtection="1">
      <alignment horizontal="center" vertical="top"/>
    </xf>
    <xf numFmtId="0" fontId="81" fillId="0" borderId="0" xfId="0" applyFont="1" applyAlignment="1">
      <alignment horizontal="left" vertical="center"/>
    </xf>
    <xf numFmtId="0" fontId="81" fillId="0" borderId="0" xfId="0" applyFont="1" applyFill="1" applyAlignment="1">
      <alignment horizontal="left" vertical="center"/>
    </xf>
    <xf numFmtId="49" fontId="82" fillId="0" borderId="26" xfId="2" applyNumberFormat="1" applyFont="1" applyBorder="1" applyAlignment="1" applyProtection="1">
      <alignment horizontal="center" vertical="top"/>
    </xf>
    <xf numFmtId="0" fontId="82" fillId="0" borderId="26" xfId="2" applyFont="1" applyBorder="1"/>
    <xf numFmtId="0" fontId="19" fillId="0" borderId="0" xfId="2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0" fillId="0" borderId="0" xfId="0" applyAlignment="1"/>
    <xf numFmtId="0" fontId="83" fillId="0" borderId="0" xfId="2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164" fontId="84" fillId="0" borderId="0" xfId="2" applyNumberFormat="1" applyFont="1" applyAlignment="1" applyProtection="1">
      <alignment horizontal="right" vertical="center"/>
    </xf>
    <xf numFmtId="164" fontId="85" fillId="0" borderId="0" xfId="2" applyNumberFormat="1" applyFont="1" applyAlignment="1" applyProtection="1">
      <alignment horizontal="right" vertical="center"/>
    </xf>
    <xf numFmtId="49" fontId="82" fillId="0" borderId="0" xfId="2" applyNumberFormat="1" applyFont="1" applyBorder="1" applyAlignment="1" applyProtection="1">
      <alignment horizontal="center"/>
      <protection locked="0"/>
    </xf>
    <xf numFmtId="0" fontId="86" fillId="0" borderId="0" xfId="2" applyFont="1" applyAlignment="1">
      <alignment horizontal="center" vertical="center" wrapText="1"/>
    </xf>
    <xf numFmtId="0" fontId="87" fillId="0" borderId="0" xfId="2" applyFont="1" applyAlignment="1">
      <alignment horizontal="center" vertical="center" wrapText="1"/>
    </xf>
    <xf numFmtId="0" fontId="77" fillId="0" borderId="0" xfId="0" applyFont="1" applyAlignment="1"/>
    <xf numFmtId="0" fontId="0" fillId="0" borderId="0" xfId="0" applyAlignment="1"/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7" fillId="0" borderId="0" xfId="2" applyFont="1" applyBorder="1" applyAlignment="1">
      <alignment horizontal="center" vertical="center" wrapText="1"/>
    </xf>
    <xf numFmtId="0" fontId="19" fillId="0" borderId="26" xfId="0" applyFont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19" fillId="0" borderId="37" xfId="2" applyFont="1" applyBorder="1" applyAlignment="1">
      <alignment vertical="center" wrapText="1"/>
    </xf>
    <xf numFmtId="0" fontId="88" fillId="0" borderId="37" xfId="0" applyFont="1" applyBorder="1" applyAlignment="1">
      <alignment vertical="center" wrapText="1"/>
    </xf>
    <xf numFmtId="0" fontId="89" fillId="0" borderId="0" xfId="2" applyFont="1" applyAlignment="1">
      <alignment horizontal="center" vertical="center" wrapText="1"/>
    </xf>
    <xf numFmtId="14" fontId="22" fillId="0" borderId="26" xfId="2" applyNumberFormat="1" applyFont="1" applyBorder="1" applyAlignment="1">
      <alignment horizontal="left" vertical="center" wrapText="1"/>
    </xf>
    <xf numFmtId="0" fontId="16" fillId="0" borderId="0" xfId="0" applyFont="1" applyAlignment="1">
      <alignment horizontal="left"/>
    </xf>
    <xf numFmtId="164" fontId="85" fillId="0" borderId="0" xfId="2" applyNumberFormat="1" applyFont="1" applyBorder="1" applyAlignment="1" applyProtection="1">
      <alignment horizontal="right" vertical="center"/>
    </xf>
    <xf numFmtId="0" fontId="83" fillId="0" borderId="0" xfId="3" applyFont="1" applyBorder="1" applyAlignment="1">
      <alignment horizontal="center"/>
    </xf>
    <xf numFmtId="0" fontId="19" fillId="0" borderId="0" xfId="3" applyFont="1" applyBorder="1" applyAlignment="1">
      <alignment horizontal="center"/>
    </xf>
    <xf numFmtId="0" fontId="88" fillId="0" borderId="0" xfId="0" applyFont="1" applyAlignment="1">
      <alignment horizontal="center"/>
    </xf>
    <xf numFmtId="164" fontId="84" fillId="0" borderId="0" xfId="2" applyNumberFormat="1" applyFont="1" applyAlignment="1" applyProtection="1">
      <alignment horizontal="right"/>
    </xf>
    <xf numFmtId="0" fontId="17" fillId="0" borderId="0" xfId="0" applyFont="1" applyBorder="1" applyAlignment="1">
      <alignment horizontal="center"/>
    </xf>
    <xf numFmtId="164" fontId="90" fillId="0" borderId="0" xfId="2" applyNumberFormat="1" applyFont="1" applyAlignment="1" applyProtection="1"/>
    <xf numFmtId="164" fontId="30" fillId="0" borderId="0" xfId="2" applyNumberFormat="1" applyFont="1" applyAlignment="1" applyProtection="1"/>
    <xf numFmtId="0" fontId="91" fillId="0" borderId="0" xfId="3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164" fontId="50" fillId="0" borderId="0" xfId="2" applyNumberFormat="1" applyFont="1" applyAlignment="1" applyProtection="1">
      <alignment horizontal="right" vertical="center"/>
    </xf>
    <xf numFmtId="164" fontId="57" fillId="0" borderId="0" xfId="2" applyNumberFormat="1" applyFont="1" applyAlignment="1" applyProtection="1">
      <alignment horizontal="right" vertical="center"/>
    </xf>
    <xf numFmtId="164" fontId="23" fillId="0" borderId="0" xfId="2" applyNumberFormat="1" applyFont="1" applyAlignment="1" applyProtection="1">
      <alignment horizontal="right" vertical="center"/>
    </xf>
    <xf numFmtId="49" fontId="50" fillId="0" borderId="39" xfId="2" applyNumberFormat="1" applyFont="1" applyBorder="1" applyAlignment="1" applyProtection="1">
      <alignment horizontal="center"/>
      <protection locked="0"/>
    </xf>
    <xf numFmtId="164" fontId="50" fillId="0" borderId="0" xfId="2" applyNumberFormat="1" applyFont="1" applyAlignment="1" applyProtection="1">
      <alignment horizontal="right"/>
    </xf>
    <xf numFmtId="164" fontId="57" fillId="0" borderId="0" xfId="2" applyNumberFormat="1" applyFont="1" applyAlignment="1" applyProtection="1">
      <alignment horizontal="right"/>
    </xf>
    <xf numFmtId="164" fontId="23" fillId="0" borderId="0" xfId="2" applyNumberFormat="1" applyFont="1" applyAlignment="1" applyProtection="1">
      <alignment horizontal="right"/>
    </xf>
    <xf numFmtId="164" fontId="23" fillId="0" borderId="0" xfId="2" applyNumberFormat="1" applyFont="1" applyBorder="1" applyAlignment="1" applyProtection="1">
      <alignment horizontal="right"/>
    </xf>
    <xf numFmtId="0" fontId="91" fillId="0" borderId="26" xfId="3" applyFont="1" applyBorder="1" applyAlignment="1">
      <alignment horizontal="center"/>
    </xf>
    <xf numFmtId="0" fontId="19" fillId="0" borderId="26" xfId="0" applyFont="1" applyBorder="1" applyAlignment="1">
      <alignment horizontal="center"/>
    </xf>
    <xf numFmtId="0" fontId="50" fillId="0" borderId="0" xfId="2" applyFont="1" applyBorder="1"/>
    <xf numFmtId="164" fontId="23" fillId="0" borderId="26" xfId="2" applyNumberFormat="1" applyFont="1" applyBorder="1" applyAlignment="1" applyProtection="1">
      <alignment horizontal="right"/>
    </xf>
    <xf numFmtId="164" fontId="23" fillId="0" borderId="68" xfId="2" applyNumberFormat="1" applyFont="1" applyBorder="1" applyAlignment="1" applyProtection="1">
      <alignment horizontal="right"/>
    </xf>
    <xf numFmtId="0" fontId="57" fillId="0" borderId="39" xfId="2" applyFont="1" applyBorder="1"/>
    <xf numFmtId="49" fontId="50" fillId="0" borderId="39" xfId="2" applyNumberFormat="1" applyFont="1" applyBorder="1" applyAlignment="1" applyProtection="1">
      <alignment horizontal="right"/>
    </xf>
    <xf numFmtId="49" fontId="19" fillId="0" borderId="37" xfId="3" applyNumberFormat="1" applyFont="1" applyBorder="1" applyAlignment="1" applyProtection="1">
      <alignment horizontal="center" vertical="center"/>
    </xf>
    <xf numFmtId="0" fontId="0" fillId="0" borderId="37" xfId="0" applyBorder="1" applyAlignment="1">
      <alignment horizontal="center"/>
    </xf>
    <xf numFmtId="0" fontId="23" fillId="0" borderId="69" xfId="0" applyFont="1" applyBorder="1" applyAlignment="1">
      <alignment horizontal="right"/>
    </xf>
    <xf numFmtId="0" fontId="57" fillId="0" borderId="70" xfId="0" applyFont="1" applyBorder="1" applyAlignment="1"/>
    <xf numFmtId="0" fontId="23" fillId="0" borderId="70" xfId="0" applyFont="1" applyBorder="1" applyAlignment="1"/>
    <xf numFmtId="0" fontId="50" fillId="0" borderId="39" xfId="2" applyFont="1" applyBorder="1"/>
    <xf numFmtId="49" fontId="50" fillId="0" borderId="26" xfId="2" applyNumberFormat="1" applyFont="1" applyBorder="1" applyAlignment="1" applyProtection="1">
      <alignment horizontal="center" vertical="top"/>
    </xf>
    <xf numFmtId="0" fontId="50" fillId="0" borderId="26" xfId="2" applyFont="1" applyBorder="1" applyAlignment="1"/>
    <xf numFmtId="0" fontId="19" fillId="0" borderId="26" xfId="0" applyFont="1" applyBorder="1" applyAlignment="1"/>
    <xf numFmtId="0" fontId="19" fillId="0" borderId="0" xfId="0" applyFont="1" applyBorder="1" applyAlignment="1"/>
    <xf numFmtId="164" fontId="19" fillId="4" borderId="0" xfId="2" applyNumberFormat="1" applyFont="1" applyFill="1" applyAlignment="1" applyProtection="1">
      <alignment horizontal="right"/>
    </xf>
    <xf numFmtId="0" fontId="80" fillId="0" borderId="39" xfId="2" applyFont="1" applyBorder="1" applyAlignment="1">
      <alignment horizontal="center" vertical="center" wrapText="1"/>
    </xf>
    <xf numFmtId="0" fontId="80" fillId="0" borderId="39" xfId="2" applyFont="1" applyBorder="1" applyAlignment="1">
      <alignment horizontal="justify" vertical="center" wrapText="1"/>
    </xf>
    <xf numFmtId="0" fontId="80" fillId="0" borderId="71" xfId="2" applyFont="1" applyBorder="1" applyAlignment="1">
      <alignment horizontal="center" vertical="center" wrapText="1"/>
    </xf>
    <xf numFmtId="0" fontId="0" fillId="0" borderId="70" xfId="0" applyBorder="1" applyAlignment="1">
      <alignment vertical="center" wrapText="1"/>
    </xf>
    <xf numFmtId="0" fontId="80" fillId="0" borderId="70" xfId="2" applyFont="1" applyBorder="1" applyAlignment="1">
      <alignment horizontal="center" vertical="center" wrapText="1"/>
    </xf>
    <xf numFmtId="0" fontId="80" fillId="0" borderId="72" xfId="2" applyFont="1" applyBorder="1" applyAlignment="1">
      <alignment horizontal="center" vertical="center" wrapText="1"/>
    </xf>
    <xf numFmtId="0" fontId="81" fillId="0" borderId="39" xfId="2" applyFont="1" applyBorder="1" applyAlignment="1">
      <alignment horizontal="center" wrapText="1"/>
    </xf>
    <xf numFmtId="0" fontId="81" fillId="0" borderId="71" xfId="2" applyFont="1" applyBorder="1" applyAlignment="1">
      <alignment horizontal="center" vertical="center"/>
    </xf>
    <xf numFmtId="0" fontId="92" fillId="0" borderId="70" xfId="2" applyFont="1" applyBorder="1" applyAlignment="1">
      <alignment horizontal="center" vertical="center"/>
    </xf>
    <xf numFmtId="0" fontId="81" fillId="0" borderId="71" xfId="2" applyFont="1" applyBorder="1" applyAlignment="1">
      <alignment horizontal="center" wrapText="1"/>
    </xf>
    <xf numFmtId="0" fontId="0" fillId="0" borderId="70" xfId="0" applyBorder="1" applyAlignment="1"/>
    <xf numFmtId="0" fontId="81" fillId="0" borderId="39" xfId="2" applyFont="1" applyBorder="1" applyAlignment="1">
      <alignment horizontal="center"/>
    </xf>
    <xf numFmtId="0" fontId="81" fillId="0" borderId="71" xfId="2" applyFont="1" applyBorder="1" applyAlignment="1">
      <alignment horizontal="center"/>
    </xf>
    <xf numFmtId="0" fontId="81" fillId="0" borderId="72" xfId="2" applyFont="1" applyBorder="1" applyAlignment="1">
      <alignment horizontal="center"/>
    </xf>
    <xf numFmtId="0" fontId="92" fillId="0" borderId="70" xfId="2" applyFont="1" applyBorder="1" applyAlignment="1">
      <alignment horizontal="center"/>
    </xf>
    <xf numFmtId="0" fontId="92" fillId="0" borderId="0" xfId="2" applyFont="1"/>
    <xf numFmtId="0" fontId="92" fillId="0" borderId="39" xfId="2" applyFont="1" applyBorder="1" applyAlignment="1">
      <alignment horizontal="left" vertical="center" wrapText="1"/>
    </xf>
    <xf numFmtId="0" fontId="92" fillId="0" borderId="70" xfId="2" applyFont="1" applyBorder="1" applyAlignment="1">
      <alignment horizontal="center" vertical="center"/>
    </xf>
    <xf numFmtId="0" fontId="92" fillId="0" borderId="71" xfId="2" applyFont="1" applyBorder="1" applyAlignment="1">
      <alignment horizontal="center" vertical="center"/>
    </xf>
    <xf numFmtId="0" fontId="80" fillId="0" borderId="70" xfId="2" applyFont="1" applyBorder="1" applyAlignment="1">
      <alignment horizontal="center" vertical="center"/>
    </xf>
    <xf numFmtId="0" fontId="92" fillId="0" borderId="73" xfId="2" applyFont="1" applyBorder="1" applyAlignment="1">
      <alignment horizontal="center" vertical="center"/>
    </xf>
    <xf numFmtId="0" fontId="92" fillId="0" borderId="72" xfId="2" applyFont="1" applyBorder="1" applyAlignment="1">
      <alignment horizontal="center" vertical="center"/>
    </xf>
    <xf numFmtId="0" fontId="92" fillId="0" borderId="39" xfId="2" applyFont="1" applyBorder="1" applyAlignment="1">
      <alignment vertical="center"/>
    </xf>
    <xf numFmtId="0" fontId="92" fillId="0" borderId="39" xfId="2" applyFont="1" applyBorder="1" applyAlignment="1">
      <alignment horizontal="center" vertical="center"/>
    </xf>
    <xf numFmtId="2" fontId="92" fillId="0" borderId="71" xfId="2" applyNumberFormat="1" applyFont="1" applyBorder="1" applyAlignment="1">
      <alignment horizontal="center" vertical="center"/>
    </xf>
    <xf numFmtId="2" fontId="0" fillId="0" borderId="70" xfId="0" applyNumberFormat="1" applyBorder="1" applyAlignment="1">
      <alignment horizontal="center" vertical="center"/>
    </xf>
    <xf numFmtId="2" fontId="92" fillId="0" borderId="72" xfId="2" applyNumberFormat="1" applyFont="1" applyBorder="1" applyAlignment="1">
      <alignment horizontal="center" vertical="center"/>
    </xf>
    <xf numFmtId="2" fontId="17" fillId="0" borderId="0" xfId="0" applyNumberFormat="1" applyFont="1" applyBorder="1" applyAlignment="1">
      <alignment horizontal="center"/>
    </xf>
    <xf numFmtId="2" fontId="92" fillId="0" borderId="70" xfId="2" applyNumberFormat="1" applyFont="1" applyBorder="1" applyAlignment="1">
      <alignment horizontal="center" vertical="center"/>
    </xf>
    <xf numFmtId="2" fontId="92" fillId="0" borderId="39" xfId="2" applyNumberFormat="1" applyFont="1" applyBorder="1" applyAlignment="1">
      <alignment horizontal="center" vertical="center"/>
    </xf>
    <xf numFmtId="0" fontId="92" fillId="0" borderId="55" xfId="2" applyFont="1" applyBorder="1" applyAlignment="1">
      <alignment horizontal="center" vertical="center"/>
    </xf>
    <xf numFmtId="0" fontId="93" fillId="0" borderId="0" xfId="2" applyFont="1" applyBorder="1" applyAlignment="1">
      <alignment horizontal="left" vertical="center" wrapText="1"/>
    </xf>
    <xf numFmtId="0" fontId="81" fillId="0" borderId="0" xfId="2" applyFont="1" applyBorder="1" applyAlignment="1">
      <alignment horizontal="center" vertical="center"/>
    </xf>
    <xf numFmtId="0" fontId="81" fillId="0" borderId="37" xfId="2" applyFont="1" applyBorder="1" applyAlignment="1">
      <alignment horizontal="center" vertical="center"/>
    </xf>
    <xf numFmtId="0" fontId="93" fillId="0" borderId="37" xfId="2" applyFont="1" applyBorder="1" applyAlignment="1">
      <alignment horizontal="center" vertical="center"/>
    </xf>
    <xf numFmtId="0" fontId="93" fillId="0" borderId="0" xfId="2" applyFont="1" applyBorder="1" applyAlignment="1">
      <alignment horizontal="center" vertical="center"/>
    </xf>
    <xf numFmtId="0" fontId="31" fillId="0" borderId="0" xfId="2" applyFont="1" applyAlignment="1">
      <alignment vertical="center"/>
    </xf>
    <xf numFmtId="0" fontId="31" fillId="0" borderId="0" xfId="2" applyFont="1" applyBorder="1" applyAlignment="1">
      <alignment horizontal="center" vertical="center"/>
    </xf>
    <xf numFmtId="0" fontId="93" fillId="0" borderId="0" xfId="2" applyFont="1" applyBorder="1" applyAlignment="1">
      <alignment horizontal="center" vertical="center"/>
    </xf>
    <xf numFmtId="0" fontId="31" fillId="0" borderId="0" xfId="2" applyFont="1" applyBorder="1" applyAlignment="1">
      <alignment vertical="top"/>
    </xf>
    <xf numFmtId="0" fontId="16" fillId="0" borderId="26" xfId="0" applyFont="1" applyBorder="1" applyAlignment="1"/>
    <xf numFmtId="0" fontId="17" fillId="0" borderId="26" xfId="0" applyFont="1" applyBorder="1" applyAlignment="1"/>
    <xf numFmtId="0" fontId="19" fillId="0" borderId="37" xfId="2" applyFont="1" applyBorder="1" applyAlignment="1">
      <alignment horizontal="center" vertical="top"/>
    </xf>
    <xf numFmtId="0" fontId="88" fillId="0" borderId="37" xfId="0" applyFont="1" applyBorder="1" applyAlignment="1"/>
    <xf numFmtId="0" fontId="94" fillId="0" borderId="0" xfId="2" applyFont="1" applyBorder="1" applyAlignment="1">
      <alignment horizontal="center" vertical="center"/>
    </xf>
    <xf numFmtId="0" fontId="19" fillId="0" borderId="37" xfId="3" applyFont="1" applyBorder="1" applyAlignment="1">
      <alignment horizontal="center" vertical="top"/>
    </xf>
    <xf numFmtId="0" fontId="88" fillId="0" borderId="37" xfId="0" applyFont="1" applyBorder="1" applyAlignment="1">
      <alignment horizontal="center"/>
    </xf>
    <xf numFmtId="0" fontId="19" fillId="0" borderId="0" xfId="2" applyFont="1" applyBorder="1" applyAlignment="1">
      <alignment horizontal="center" vertical="center"/>
    </xf>
    <xf numFmtId="0" fontId="23" fillId="0" borderId="26" xfId="2" applyFont="1" applyBorder="1" applyAlignment="1">
      <alignment vertical="center"/>
    </xf>
    <xf numFmtId="0" fontId="93" fillId="0" borderId="26" xfId="2" applyFont="1" applyBorder="1" applyAlignment="1"/>
    <xf numFmtId="0" fontId="93" fillId="0" borderId="0" xfId="2" applyFont="1" applyBorder="1" applyAlignment="1"/>
    <xf numFmtId="0" fontId="81" fillId="0" borderId="26" xfId="2" applyFont="1" applyBorder="1" applyAlignment="1"/>
    <xf numFmtId="0" fontId="19" fillId="0" borderId="26" xfId="2" applyFont="1" applyBorder="1" applyAlignment="1"/>
    <xf numFmtId="0" fontId="19" fillId="0" borderId="0" xfId="2" applyFont="1" applyBorder="1" applyAlignment="1"/>
    <xf numFmtId="0" fontId="92" fillId="0" borderId="0" xfId="0" applyFont="1" applyAlignment="1"/>
    <xf numFmtId="0" fontId="86" fillId="0" borderId="0" xfId="2" applyFont="1"/>
    <xf numFmtId="0" fontId="95" fillId="0" borderId="0" xfId="0" applyFont="1"/>
  </cellXfs>
  <cellStyles count="6">
    <cellStyle name="Hipersaitas" xfId="5" builtinId="8"/>
    <cellStyle name="Įprastas" xfId="0" builtinId="0"/>
    <cellStyle name="Įprastas 2" xfId="1"/>
    <cellStyle name="Įprastas 5" xfId="4"/>
    <cellStyle name="Normal_biudz uz 2001 atskaitomybe3" xfId="2"/>
    <cellStyle name="Normal_TRECFORMantras2001333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0"/>
  <sheetViews>
    <sheetView topLeftCell="A31" workbookViewId="0">
      <selection sqref="A1:XFD1048576"/>
    </sheetView>
  </sheetViews>
  <sheetFormatPr defaultColWidth="9.140625" defaultRowHeight="15"/>
  <cols>
    <col min="1" max="1" width="4.7109375" customWidth="1"/>
    <col min="2" max="2" width="8.28515625" customWidth="1"/>
    <col min="3" max="3" width="14.85546875" customWidth="1"/>
    <col min="4" max="4" width="17.5703125" customWidth="1"/>
    <col min="5" max="5" width="18.7109375" customWidth="1"/>
    <col min="6" max="6" width="23.85546875" customWidth="1"/>
  </cols>
  <sheetData>
    <row r="1" spans="2:6">
      <c r="B1" s="210" t="s">
        <v>0</v>
      </c>
      <c r="C1" s="211"/>
      <c r="D1" s="211"/>
      <c r="E1" s="211"/>
      <c r="F1" s="211"/>
    </row>
    <row r="2" spans="2:6">
      <c r="B2" s="212" t="s">
        <v>1</v>
      </c>
      <c r="C2" s="211"/>
      <c r="D2" s="211"/>
      <c r="E2" s="211"/>
      <c r="F2" s="211"/>
    </row>
    <row r="3" spans="2:6" ht="15.75">
      <c r="B3" s="1"/>
    </row>
    <row r="4" spans="2:6">
      <c r="B4" s="213" t="s">
        <v>2</v>
      </c>
      <c r="C4" s="207"/>
      <c r="D4" s="207"/>
      <c r="E4" s="207"/>
      <c r="F4" s="207"/>
    </row>
    <row r="5" spans="2:6">
      <c r="B5" s="206" t="s">
        <v>3</v>
      </c>
      <c r="C5" s="207"/>
      <c r="D5" s="207"/>
      <c r="E5" s="207"/>
      <c r="F5" s="207"/>
    </row>
    <row r="6" spans="2:6" ht="15.75">
      <c r="B6" s="3"/>
    </row>
    <row r="7" spans="2:6" ht="15.75">
      <c r="B7" s="3" t="s">
        <v>4</v>
      </c>
    </row>
    <row r="8" spans="2:6">
      <c r="B8" s="4" t="s">
        <v>5</v>
      </c>
    </row>
    <row r="9" spans="2:6">
      <c r="B9" s="4"/>
    </row>
    <row r="10" spans="2:6">
      <c r="B10" s="214" t="s">
        <v>6</v>
      </c>
      <c r="C10" s="207"/>
      <c r="D10" s="207"/>
      <c r="E10" s="207"/>
      <c r="F10" s="207"/>
    </row>
    <row r="11" spans="2:6">
      <c r="B11" s="206" t="s">
        <v>7</v>
      </c>
      <c r="C11" s="207"/>
      <c r="D11" s="207"/>
      <c r="E11" s="207"/>
      <c r="F11" s="207"/>
    </row>
    <row r="12" spans="2:6">
      <c r="B12" s="204"/>
      <c r="C12" s="205"/>
      <c r="D12" s="5"/>
      <c r="E12" s="6"/>
    </row>
    <row r="13" spans="2:6">
      <c r="B13" s="206" t="s">
        <v>8</v>
      </c>
      <c r="C13" s="207"/>
      <c r="D13" s="207"/>
      <c r="E13" s="207"/>
      <c r="F13" s="207"/>
    </row>
    <row r="14" spans="2:6">
      <c r="B14" s="208" t="s">
        <v>9</v>
      </c>
      <c r="C14" s="207"/>
      <c r="D14" s="207"/>
      <c r="E14" s="207"/>
      <c r="F14" s="207"/>
    </row>
    <row r="15" spans="2:6">
      <c r="B15" s="4"/>
    </row>
    <row r="16" spans="2:6">
      <c r="B16" s="4" t="s">
        <v>10</v>
      </c>
    </row>
    <row r="17" spans="2:9">
      <c r="B17" s="4" t="s">
        <v>11</v>
      </c>
    </row>
    <row r="18" spans="2:9">
      <c r="B18" s="4"/>
    </row>
    <row r="19" spans="2:9" ht="22.5">
      <c r="B19" s="7" t="s">
        <v>12</v>
      </c>
      <c r="C19" s="7" t="s">
        <v>13</v>
      </c>
      <c r="D19" s="7" t="s">
        <v>14</v>
      </c>
      <c r="E19" s="7" t="s">
        <v>15</v>
      </c>
      <c r="F19" s="7" t="s">
        <v>16</v>
      </c>
    </row>
    <row r="20" spans="2:9">
      <c r="B20" s="8"/>
      <c r="C20" s="8"/>
      <c r="D20" s="9" t="s">
        <v>17</v>
      </c>
      <c r="E20" s="8"/>
      <c r="F20" s="8"/>
    </row>
    <row r="21" spans="2:9" ht="15.75">
      <c r="B21" s="10"/>
      <c r="C21" s="11" t="s">
        <v>18</v>
      </c>
      <c r="D21" s="12" t="s">
        <v>19</v>
      </c>
      <c r="E21" s="13" t="s">
        <v>20</v>
      </c>
      <c r="F21" s="14">
        <v>164873.04</v>
      </c>
    </row>
    <row r="22" spans="2:9" ht="15.75">
      <c r="B22" s="10"/>
      <c r="C22" s="11" t="s">
        <v>18</v>
      </c>
      <c r="D22" s="12" t="s">
        <v>19</v>
      </c>
      <c r="E22" s="13" t="s">
        <v>21</v>
      </c>
      <c r="F22" s="15">
        <v>2415.34</v>
      </c>
    </row>
    <row r="23" spans="2:9" ht="15.75">
      <c r="B23" s="10"/>
      <c r="C23" s="11" t="s">
        <v>18</v>
      </c>
      <c r="D23" s="12" t="s">
        <v>19</v>
      </c>
      <c r="E23" s="13" t="s">
        <v>22</v>
      </c>
      <c r="F23" s="15"/>
    </row>
    <row r="24" spans="2:9" ht="15.75">
      <c r="B24" s="10"/>
      <c r="C24" s="11"/>
      <c r="D24" s="16" t="s">
        <v>23</v>
      </c>
      <c r="E24" s="13"/>
      <c r="F24" s="15"/>
    </row>
    <row r="25" spans="2:9" ht="15.75">
      <c r="B25" s="10"/>
      <c r="C25" s="11" t="s">
        <v>18</v>
      </c>
      <c r="D25" s="12" t="s">
        <v>24</v>
      </c>
      <c r="E25" s="13" t="s">
        <v>20</v>
      </c>
      <c r="F25" s="14">
        <v>196625.44</v>
      </c>
    </row>
    <row r="26" spans="2:9" ht="15.75">
      <c r="B26" s="10"/>
      <c r="C26" s="11" t="s">
        <v>18</v>
      </c>
      <c r="D26" s="12" t="s">
        <v>24</v>
      </c>
      <c r="E26" s="13" t="s">
        <v>21</v>
      </c>
      <c r="F26" s="14">
        <v>2911.72</v>
      </c>
    </row>
    <row r="27" spans="2:9" ht="15.75">
      <c r="B27" s="10"/>
      <c r="C27" s="11" t="s">
        <v>18</v>
      </c>
      <c r="D27" s="12" t="s">
        <v>24</v>
      </c>
      <c r="E27" s="13" t="s">
        <v>25</v>
      </c>
      <c r="F27" s="15"/>
    </row>
    <row r="28" spans="2:9" ht="15.75">
      <c r="B28" s="10"/>
      <c r="C28" s="11" t="s">
        <v>18</v>
      </c>
      <c r="D28" s="12" t="s">
        <v>24</v>
      </c>
      <c r="E28" s="13" t="s">
        <v>26</v>
      </c>
      <c r="F28" s="15"/>
      <c r="G28" s="17"/>
      <c r="H28" s="17"/>
      <c r="I28" s="17"/>
    </row>
    <row r="29" spans="2:9" ht="15.75">
      <c r="B29" s="10"/>
      <c r="C29" s="11" t="s">
        <v>18</v>
      </c>
      <c r="D29" s="12" t="s">
        <v>24</v>
      </c>
      <c r="E29" s="13" t="s">
        <v>27</v>
      </c>
      <c r="F29" s="15"/>
      <c r="G29" s="17"/>
      <c r="H29" s="17"/>
      <c r="I29" s="17"/>
    </row>
    <row r="30" spans="2:9" ht="15.75">
      <c r="B30" s="10"/>
      <c r="C30" s="11"/>
      <c r="D30" s="16" t="s">
        <v>28</v>
      </c>
      <c r="E30" s="13"/>
      <c r="F30" s="18"/>
    </row>
    <row r="31" spans="2:9" ht="16.899999999999999" customHeight="1">
      <c r="B31" s="10"/>
      <c r="C31" s="11" t="s">
        <v>29</v>
      </c>
      <c r="D31" s="12" t="s">
        <v>30</v>
      </c>
      <c r="E31" s="13" t="s">
        <v>20</v>
      </c>
      <c r="F31" s="19">
        <v>6864.71</v>
      </c>
    </row>
    <row r="32" spans="2:9" ht="15.75">
      <c r="B32" s="10"/>
      <c r="C32" s="11" t="s">
        <v>29</v>
      </c>
      <c r="D32" s="12" t="s">
        <v>30</v>
      </c>
      <c r="E32" s="13" t="s">
        <v>21</v>
      </c>
      <c r="F32" s="19">
        <v>99.54</v>
      </c>
    </row>
    <row r="33" spans="2:6" ht="15.75">
      <c r="B33" s="10"/>
      <c r="C33" s="11"/>
      <c r="D33" s="16" t="s">
        <v>31</v>
      </c>
      <c r="E33" s="13"/>
      <c r="F33" s="18"/>
    </row>
    <row r="34" spans="2:6" ht="15.75">
      <c r="B34" s="10"/>
      <c r="C34" s="11" t="s">
        <v>32</v>
      </c>
      <c r="D34" s="12" t="s">
        <v>33</v>
      </c>
      <c r="E34" s="13" t="s">
        <v>20</v>
      </c>
      <c r="F34" s="14">
        <v>124396.77</v>
      </c>
    </row>
    <row r="35" spans="2:6" ht="15.75">
      <c r="B35" s="10"/>
      <c r="C35" s="11" t="s">
        <v>32</v>
      </c>
      <c r="D35" s="12" t="s">
        <v>33</v>
      </c>
      <c r="E35" s="13" t="s">
        <v>21</v>
      </c>
      <c r="F35" s="14">
        <v>1822.8</v>
      </c>
    </row>
    <row r="36" spans="2:6" ht="15.75">
      <c r="B36" s="10"/>
      <c r="C36" s="11" t="s">
        <v>32</v>
      </c>
      <c r="D36" s="12" t="s">
        <v>33</v>
      </c>
      <c r="E36" s="13" t="s">
        <v>34</v>
      </c>
      <c r="F36" s="14">
        <v>0</v>
      </c>
    </row>
    <row r="37" spans="2:6" ht="18.600000000000001" customHeight="1">
      <c r="B37" s="10"/>
      <c r="C37" s="11"/>
      <c r="D37" s="16" t="s">
        <v>35</v>
      </c>
      <c r="E37" s="13"/>
      <c r="F37" s="20"/>
    </row>
    <row r="38" spans="2:6" ht="15.75">
      <c r="B38" s="10"/>
      <c r="C38" s="11" t="s">
        <v>32</v>
      </c>
      <c r="D38" s="12" t="s">
        <v>36</v>
      </c>
      <c r="E38" s="13" t="s">
        <v>20</v>
      </c>
      <c r="F38" s="15">
        <v>15927.27</v>
      </c>
    </row>
    <row r="39" spans="2:6" ht="15.75">
      <c r="B39" s="10"/>
      <c r="C39" s="11" t="s">
        <v>32</v>
      </c>
      <c r="D39" s="12" t="s">
        <v>36</v>
      </c>
      <c r="E39" s="13" t="s">
        <v>21</v>
      </c>
      <c r="F39" s="15">
        <v>230.93</v>
      </c>
    </row>
    <row r="40" spans="2:6" ht="15.75">
      <c r="B40" s="10"/>
      <c r="C40" s="11"/>
      <c r="D40" s="21" t="s">
        <v>37</v>
      </c>
      <c r="E40" s="13"/>
      <c r="F40" s="15"/>
    </row>
    <row r="41" spans="2:6" ht="15.75">
      <c r="B41" s="10"/>
      <c r="C41" s="22" t="s">
        <v>38</v>
      </c>
      <c r="D41" s="23" t="s">
        <v>24</v>
      </c>
      <c r="E41" s="22" t="s">
        <v>20</v>
      </c>
      <c r="F41" s="24">
        <v>1886.2</v>
      </c>
    </row>
    <row r="42" spans="2:6" ht="15.75">
      <c r="B42" s="25"/>
      <c r="C42" s="22" t="s">
        <v>38</v>
      </c>
      <c r="D42" s="23" t="s">
        <v>24</v>
      </c>
      <c r="E42" s="22" t="s">
        <v>21</v>
      </c>
      <c r="F42" s="24">
        <v>28.71</v>
      </c>
    </row>
    <row r="43" spans="2:6" ht="15.75">
      <c r="B43" s="209" t="s">
        <v>39</v>
      </c>
      <c r="C43" s="209"/>
      <c r="D43" s="209"/>
      <c r="E43" s="209"/>
      <c r="F43" s="26">
        <f>SUM(F21:F42)</f>
        <v>518082.47000000003</v>
      </c>
    </row>
    <row r="44" spans="2:6">
      <c r="B44" s="4" t="s">
        <v>40</v>
      </c>
    </row>
    <row r="45" spans="2:6" ht="22.5">
      <c r="B45" s="7" t="s">
        <v>12</v>
      </c>
      <c r="C45" s="7" t="s">
        <v>13</v>
      </c>
      <c r="D45" s="7" t="s">
        <v>14</v>
      </c>
      <c r="E45" s="7" t="s">
        <v>15</v>
      </c>
      <c r="F45" s="7" t="s">
        <v>41</v>
      </c>
    </row>
    <row r="46" spans="2:6" ht="15.75">
      <c r="B46" s="13"/>
      <c r="C46" s="13"/>
      <c r="D46" s="13"/>
      <c r="E46" s="13"/>
      <c r="F46" s="13">
        <v>0</v>
      </c>
    </row>
    <row r="47" spans="2:6" ht="15.75">
      <c r="B47" s="209" t="s">
        <v>39</v>
      </c>
      <c r="C47" s="209"/>
      <c r="D47" s="209"/>
      <c r="E47" s="209"/>
      <c r="F47" s="13"/>
    </row>
    <row r="48" spans="2:6" ht="15.75">
      <c r="B48" s="3"/>
    </row>
    <row r="49" spans="2:8">
      <c r="B49" s="4" t="s">
        <v>42</v>
      </c>
    </row>
    <row r="50" spans="2:8" ht="15.75" thickBot="1">
      <c r="B50" s="4"/>
    </row>
    <row r="51" spans="2:8" ht="22.5">
      <c r="B51" s="27" t="s">
        <v>12</v>
      </c>
      <c r="C51" s="28" t="s">
        <v>13</v>
      </c>
      <c r="D51" s="28" t="s">
        <v>14</v>
      </c>
      <c r="E51" s="28" t="s">
        <v>15</v>
      </c>
      <c r="F51" s="29" t="s">
        <v>41</v>
      </c>
    </row>
    <row r="52" spans="2:8" ht="15.75">
      <c r="B52" s="30"/>
      <c r="C52" s="13"/>
      <c r="D52" s="13"/>
      <c r="E52" s="31" t="s">
        <v>43</v>
      </c>
      <c r="F52" s="32"/>
    </row>
    <row r="53" spans="2:8" ht="15.75">
      <c r="B53" s="33"/>
      <c r="C53" s="11" t="s">
        <v>18</v>
      </c>
      <c r="D53" s="13" t="s">
        <v>19</v>
      </c>
      <c r="E53" s="13" t="s">
        <v>20</v>
      </c>
      <c r="F53" s="34">
        <v>2509200</v>
      </c>
      <c r="G53" s="35"/>
      <c r="H53" s="35"/>
    </row>
    <row r="54" spans="2:8" ht="15.75">
      <c r="B54" s="33"/>
      <c r="C54" s="11" t="s">
        <v>18</v>
      </c>
      <c r="D54" s="13" t="s">
        <v>19</v>
      </c>
      <c r="E54" s="13" t="s">
        <v>21</v>
      </c>
      <c r="F54" s="34">
        <v>37000</v>
      </c>
      <c r="G54" s="35"/>
      <c r="H54" s="35"/>
    </row>
    <row r="55" spans="2:8" ht="15.75">
      <c r="B55" s="33"/>
      <c r="C55" s="11" t="s">
        <v>18</v>
      </c>
      <c r="D55" s="13" t="s">
        <v>19</v>
      </c>
      <c r="E55" s="13" t="s">
        <v>27</v>
      </c>
      <c r="F55" s="36">
        <v>53388.17</v>
      </c>
      <c r="G55" s="35"/>
      <c r="H55" s="35"/>
    </row>
    <row r="56" spans="2:8" ht="15.75">
      <c r="B56" s="33"/>
      <c r="C56" s="11" t="s">
        <v>18</v>
      </c>
      <c r="D56" s="13" t="s">
        <v>19</v>
      </c>
      <c r="E56" s="13" t="s">
        <v>22</v>
      </c>
      <c r="F56" s="36">
        <v>38000</v>
      </c>
      <c r="G56" s="35"/>
      <c r="H56" s="35"/>
    </row>
    <row r="57" spans="2:8" ht="15.75">
      <c r="B57" s="37"/>
      <c r="C57" s="11"/>
      <c r="D57" s="13"/>
      <c r="E57" s="31" t="s">
        <v>44</v>
      </c>
      <c r="F57" s="38"/>
      <c r="G57" s="35"/>
      <c r="H57" s="35"/>
    </row>
    <row r="58" spans="2:8" ht="15.75">
      <c r="B58" s="33"/>
      <c r="C58" s="11" t="s">
        <v>18</v>
      </c>
      <c r="D58" s="13" t="s">
        <v>24</v>
      </c>
      <c r="E58" s="13" t="s">
        <v>20</v>
      </c>
      <c r="F58" s="34">
        <v>2754200</v>
      </c>
      <c r="G58" s="35"/>
      <c r="H58" s="35"/>
    </row>
    <row r="59" spans="2:8" ht="15.75">
      <c r="B59" s="33"/>
      <c r="C59" s="11" t="s">
        <v>18</v>
      </c>
      <c r="D59" s="13" t="s">
        <v>24</v>
      </c>
      <c r="E59" s="13" t="s">
        <v>21</v>
      </c>
      <c r="F59" s="34">
        <v>41700</v>
      </c>
      <c r="G59" s="35"/>
      <c r="H59" s="35"/>
    </row>
    <row r="60" spans="2:8" ht="15.75">
      <c r="B60" s="33"/>
      <c r="C60" s="11" t="s">
        <v>18</v>
      </c>
      <c r="D60" s="13" t="s">
        <v>24</v>
      </c>
      <c r="E60" s="13" t="s">
        <v>25</v>
      </c>
      <c r="F60" s="34">
        <v>20400</v>
      </c>
      <c r="G60" s="35"/>
      <c r="H60" s="35"/>
    </row>
    <row r="61" spans="2:8" ht="15.75">
      <c r="B61" s="33"/>
      <c r="C61" s="11" t="s">
        <v>18</v>
      </c>
      <c r="D61" s="13" t="s">
        <v>24</v>
      </c>
      <c r="E61" s="13" t="s">
        <v>26</v>
      </c>
      <c r="F61" s="34">
        <v>32300</v>
      </c>
      <c r="G61" s="35"/>
      <c r="H61" s="35"/>
    </row>
    <row r="62" spans="2:8" ht="15.75">
      <c r="B62" s="33"/>
      <c r="C62" s="11" t="s">
        <v>18</v>
      </c>
      <c r="D62" s="13" t="s">
        <v>24</v>
      </c>
      <c r="E62" s="13" t="s">
        <v>45</v>
      </c>
      <c r="F62" s="38">
        <v>6284.42</v>
      </c>
      <c r="G62" s="35"/>
      <c r="H62" s="35"/>
    </row>
    <row r="63" spans="2:8" ht="15.75">
      <c r="B63" s="33"/>
      <c r="C63" s="11" t="s">
        <v>18</v>
      </c>
      <c r="D63" s="13" t="s">
        <v>24</v>
      </c>
      <c r="E63" s="13" t="s">
        <v>46</v>
      </c>
      <c r="F63" s="38">
        <v>946.56</v>
      </c>
      <c r="G63" s="35"/>
      <c r="H63" s="35"/>
    </row>
    <row r="64" spans="2:8" ht="15.75">
      <c r="B64" s="33"/>
      <c r="C64" s="11" t="s">
        <v>18</v>
      </c>
      <c r="D64" s="13" t="s">
        <v>24</v>
      </c>
      <c r="E64" s="13" t="s">
        <v>27</v>
      </c>
      <c r="F64" s="34">
        <v>40600</v>
      </c>
      <c r="G64" s="35"/>
      <c r="H64" s="35"/>
    </row>
    <row r="65" spans="2:8" ht="15.75">
      <c r="B65" s="33"/>
      <c r="C65" s="11" t="s">
        <v>18</v>
      </c>
      <c r="D65" s="13" t="s">
        <v>24</v>
      </c>
      <c r="E65" s="13" t="s">
        <v>22</v>
      </c>
      <c r="F65" s="34">
        <v>46000</v>
      </c>
      <c r="G65" s="35"/>
      <c r="H65" s="35"/>
    </row>
    <row r="66" spans="2:8" ht="15.75">
      <c r="B66" s="37"/>
      <c r="C66" s="13"/>
      <c r="D66" s="13"/>
      <c r="E66" s="31" t="s">
        <v>47</v>
      </c>
      <c r="F66" s="38"/>
      <c r="G66" s="35"/>
      <c r="H66" s="35"/>
    </row>
    <row r="67" spans="2:8" ht="15.75">
      <c r="B67" s="37"/>
      <c r="C67" s="39" t="s">
        <v>18</v>
      </c>
      <c r="D67" s="13" t="s">
        <v>24</v>
      </c>
      <c r="E67" s="13" t="s">
        <v>20</v>
      </c>
      <c r="F67" s="40">
        <v>65600</v>
      </c>
      <c r="G67" s="35"/>
      <c r="H67" s="35"/>
    </row>
    <row r="68" spans="2:8" ht="15.75">
      <c r="B68" s="37"/>
      <c r="C68" s="39" t="s">
        <v>18</v>
      </c>
      <c r="D68" s="13" t="s">
        <v>24</v>
      </c>
      <c r="E68" s="13" t="s">
        <v>21</v>
      </c>
      <c r="F68" s="40">
        <v>900</v>
      </c>
      <c r="G68" s="35"/>
      <c r="H68" s="35"/>
    </row>
    <row r="69" spans="2:8" ht="15.75">
      <c r="B69" s="37"/>
      <c r="C69" s="39" t="s">
        <v>18</v>
      </c>
      <c r="D69" s="13" t="s">
        <v>24</v>
      </c>
      <c r="E69" s="13" t="s">
        <v>45</v>
      </c>
      <c r="F69" s="40">
        <v>14000</v>
      </c>
      <c r="G69" s="35"/>
      <c r="H69" s="35"/>
    </row>
    <row r="70" spans="2:8" ht="15.75">
      <c r="B70" s="37"/>
      <c r="C70" s="39" t="s">
        <v>18</v>
      </c>
      <c r="D70" s="13" t="s">
        <v>24</v>
      </c>
      <c r="E70" s="13" t="s">
        <v>27</v>
      </c>
      <c r="F70" s="40">
        <v>104</v>
      </c>
      <c r="G70" s="35"/>
      <c r="H70" s="35"/>
    </row>
    <row r="71" spans="2:8" ht="15.75">
      <c r="B71" s="37"/>
      <c r="C71" s="11"/>
      <c r="D71" s="13"/>
      <c r="E71" s="31" t="s">
        <v>48</v>
      </c>
      <c r="F71" s="34"/>
      <c r="G71" s="35"/>
      <c r="H71" s="35"/>
    </row>
    <row r="72" spans="2:8" ht="15.75">
      <c r="B72" s="37"/>
      <c r="C72" s="39" t="s">
        <v>18</v>
      </c>
      <c r="D72" s="13" t="s">
        <v>24</v>
      </c>
      <c r="E72" s="13" t="s">
        <v>20</v>
      </c>
      <c r="F72" s="34">
        <v>32600</v>
      </c>
      <c r="G72" s="35"/>
      <c r="H72" s="35"/>
    </row>
    <row r="73" spans="2:8" ht="15.75">
      <c r="B73" s="37"/>
      <c r="C73" s="11" t="s">
        <v>18</v>
      </c>
      <c r="D73" s="13" t="s">
        <v>24</v>
      </c>
      <c r="E73" s="13" t="s">
        <v>21</v>
      </c>
      <c r="F73" s="34">
        <v>500</v>
      </c>
      <c r="G73" s="35"/>
      <c r="H73" s="35"/>
    </row>
    <row r="74" spans="2:8" ht="16.5" thickBot="1">
      <c r="B74" s="41"/>
      <c r="C74" s="42" t="s">
        <v>18</v>
      </c>
      <c r="D74" s="43" t="s">
        <v>24</v>
      </c>
      <c r="E74" s="43" t="s">
        <v>27</v>
      </c>
      <c r="F74" s="44">
        <v>52</v>
      </c>
      <c r="G74" s="35"/>
      <c r="H74" s="35"/>
    </row>
    <row r="75" spans="2:8" ht="16.5" thickBot="1">
      <c r="B75" s="45"/>
      <c r="C75" s="46" t="s">
        <v>49</v>
      </c>
      <c r="D75" s="47"/>
      <c r="E75" s="47"/>
      <c r="F75" s="48">
        <f>SUM(F52:F74)</f>
        <v>5693775.1499999994</v>
      </c>
    </row>
    <row r="76" spans="2:8" ht="33.75">
      <c r="B76" s="49"/>
      <c r="C76" s="50"/>
      <c r="D76" s="51"/>
      <c r="E76" s="52" t="s">
        <v>50</v>
      </c>
      <c r="F76" s="53"/>
    </row>
    <row r="77" spans="2:8" ht="15.75">
      <c r="B77" s="54"/>
      <c r="C77" s="55">
        <v>265</v>
      </c>
      <c r="D77" s="13" t="s">
        <v>51</v>
      </c>
      <c r="E77" s="56" t="s">
        <v>52</v>
      </c>
      <c r="F77" s="57">
        <v>8000</v>
      </c>
      <c r="G77" s="35"/>
    </row>
    <row r="78" spans="2:8" ht="22.5">
      <c r="B78" s="58"/>
      <c r="C78" s="59"/>
      <c r="D78" s="60"/>
      <c r="E78" s="52" t="s">
        <v>53</v>
      </c>
      <c r="F78" s="61"/>
      <c r="G78" s="35"/>
    </row>
    <row r="79" spans="2:8" ht="15.75">
      <c r="B79" s="37"/>
      <c r="C79" s="10">
        <v>266</v>
      </c>
      <c r="D79" s="13" t="s">
        <v>33</v>
      </c>
      <c r="E79" s="13" t="s">
        <v>20</v>
      </c>
      <c r="F79" s="34">
        <v>1793400</v>
      </c>
      <c r="G79" s="35"/>
    </row>
    <row r="80" spans="2:8" ht="15.75">
      <c r="B80" s="37"/>
      <c r="C80" s="10">
        <v>266</v>
      </c>
      <c r="D80" s="13" t="s">
        <v>33</v>
      </c>
      <c r="E80" s="13" t="s">
        <v>21</v>
      </c>
      <c r="F80" s="34">
        <v>26600</v>
      </c>
      <c r="G80" s="35"/>
    </row>
    <row r="81" spans="2:7" ht="15.75">
      <c r="B81" s="37"/>
      <c r="C81" s="10">
        <v>266</v>
      </c>
      <c r="D81" s="13" t="s">
        <v>33</v>
      </c>
      <c r="E81" s="13" t="s">
        <v>34</v>
      </c>
      <c r="F81" s="36">
        <v>43483</v>
      </c>
      <c r="G81" s="35"/>
    </row>
    <row r="82" spans="2:7" ht="15.75">
      <c r="B82" s="37"/>
      <c r="C82" s="10">
        <v>266</v>
      </c>
      <c r="D82" s="13" t="s">
        <v>33</v>
      </c>
      <c r="E82" s="13" t="s">
        <v>22</v>
      </c>
      <c r="F82" s="36">
        <v>2200</v>
      </c>
      <c r="G82" s="35"/>
    </row>
    <row r="83" spans="2:7" ht="22.5">
      <c r="B83" s="37"/>
      <c r="C83" s="10"/>
      <c r="D83" s="13"/>
      <c r="E83" s="62" t="s">
        <v>54</v>
      </c>
      <c r="F83" s="38"/>
      <c r="G83" s="35"/>
    </row>
    <row r="84" spans="2:7" ht="15.75">
      <c r="B84" s="37"/>
      <c r="C84" s="10">
        <v>266</v>
      </c>
      <c r="D84" s="13" t="s">
        <v>36</v>
      </c>
      <c r="E84" s="13" t="s">
        <v>20</v>
      </c>
      <c r="F84" s="34">
        <v>229900</v>
      </c>
      <c r="G84" s="35"/>
    </row>
    <row r="85" spans="2:7" ht="15.75">
      <c r="B85" s="37"/>
      <c r="C85" s="10">
        <v>266</v>
      </c>
      <c r="D85" s="13" t="s">
        <v>36</v>
      </c>
      <c r="E85" s="13" t="s">
        <v>21</v>
      </c>
      <c r="F85" s="34">
        <v>3300</v>
      </c>
      <c r="G85" s="35"/>
    </row>
    <row r="86" spans="2:7" ht="15.75">
      <c r="B86" s="37"/>
      <c r="C86" s="10">
        <v>266</v>
      </c>
      <c r="D86" s="13" t="s">
        <v>36</v>
      </c>
      <c r="E86" s="13" t="s">
        <v>22</v>
      </c>
      <c r="F86" s="40">
        <v>2000</v>
      </c>
      <c r="G86" s="35"/>
    </row>
    <row r="87" spans="2:7" ht="33.75">
      <c r="B87" s="37"/>
      <c r="C87" s="63"/>
      <c r="D87" s="13"/>
      <c r="E87" s="62" t="s">
        <v>55</v>
      </c>
      <c r="F87" s="40"/>
      <c r="G87" s="35"/>
    </row>
    <row r="88" spans="2:7" ht="15.75">
      <c r="B88" s="37"/>
      <c r="C88" s="63">
        <v>11</v>
      </c>
      <c r="D88" s="13" t="s">
        <v>56</v>
      </c>
      <c r="E88" s="13" t="s">
        <v>20</v>
      </c>
      <c r="F88" s="40">
        <v>2283.21</v>
      </c>
      <c r="G88" s="35"/>
    </row>
    <row r="89" spans="2:7" ht="15.75">
      <c r="B89" s="37"/>
      <c r="C89" s="63">
        <v>11</v>
      </c>
      <c r="D89" s="13" t="s">
        <v>56</v>
      </c>
      <c r="E89" s="13" t="s">
        <v>21</v>
      </c>
      <c r="F89" s="40">
        <v>33.119999999999997</v>
      </c>
      <c r="G89" s="35"/>
    </row>
    <row r="90" spans="2:7" ht="45" customHeight="1">
      <c r="B90" s="37"/>
      <c r="C90" s="63"/>
      <c r="D90" s="13"/>
      <c r="E90" s="62" t="s">
        <v>57</v>
      </c>
      <c r="F90" s="34"/>
      <c r="G90" s="35"/>
    </row>
    <row r="91" spans="2:7" ht="15.75">
      <c r="B91" s="37"/>
      <c r="C91" s="63">
        <v>11</v>
      </c>
      <c r="D91" s="13" t="s">
        <v>30</v>
      </c>
      <c r="E91" s="13" t="s">
        <v>20</v>
      </c>
      <c r="F91" s="34">
        <v>170000</v>
      </c>
      <c r="G91" s="35"/>
    </row>
    <row r="92" spans="2:7" ht="15.75">
      <c r="B92" s="37"/>
      <c r="C92" s="10">
        <v>11</v>
      </c>
      <c r="D92" s="13" t="s">
        <v>30</v>
      </c>
      <c r="E92" s="13" t="s">
        <v>21</v>
      </c>
      <c r="F92" s="34">
        <v>2500</v>
      </c>
      <c r="G92" s="35"/>
    </row>
    <row r="93" spans="2:7" ht="15.75">
      <c r="B93" s="37"/>
      <c r="C93" s="10">
        <v>11</v>
      </c>
      <c r="D93" s="13" t="s">
        <v>30</v>
      </c>
      <c r="E93" s="60" t="s">
        <v>27</v>
      </c>
      <c r="F93" s="36">
        <v>500</v>
      </c>
      <c r="G93" s="35"/>
    </row>
    <row r="94" spans="2:7" ht="15.75">
      <c r="B94" s="37"/>
      <c r="C94" s="10">
        <v>11</v>
      </c>
      <c r="D94" s="13" t="s">
        <v>30</v>
      </c>
      <c r="E94" s="60" t="s">
        <v>58</v>
      </c>
      <c r="F94" s="36">
        <v>4100</v>
      </c>
      <c r="G94" s="35"/>
    </row>
    <row r="95" spans="2:7" ht="33.75">
      <c r="B95" s="37"/>
      <c r="C95" s="60"/>
      <c r="D95" s="60"/>
      <c r="E95" s="52" t="s">
        <v>59</v>
      </c>
      <c r="F95" s="36"/>
      <c r="G95" s="35"/>
    </row>
    <row r="96" spans="2:7" ht="15.75">
      <c r="B96" s="37"/>
      <c r="C96" s="10">
        <v>11</v>
      </c>
      <c r="D96" s="60" t="s">
        <v>60</v>
      </c>
      <c r="E96" s="60" t="s">
        <v>27</v>
      </c>
      <c r="F96" s="36">
        <v>2200</v>
      </c>
      <c r="G96" s="35"/>
    </row>
    <row r="97" spans="2:7" ht="33.75">
      <c r="B97" s="37"/>
      <c r="C97" s="10"/>
      <c r="D97" s="60"/>
      <c r="E97" s="52" t="s">
        <v>61</v>
      </c>
      <c r="F97" s="36"/>
      <c r="G97" s="35"/>
    </row>
    <row r="98" spans="2:7" ht="15.75">
      <c r="B98" s="37"/>
      <c r="C98" s="10">
        <v>11</v>
      </c>
      <c r="D98" s="60" t="s">
        <v>60</v>
      </c>
      <c r="E98" s="60" t="s">
        <v>27</v>
      </c>
      <c r="F98" s="34">
        <v>8000</v>
      </c>
      <c r="G98" s="35"/>
    </row>
    <row r="99" spans="2:7" ht="45">
      <c r="B99" s="37"/>
      <c r="C99" s="10"/>
      <c r="D99" s="60"/>
      <c r="E99" s="52" t="s">
        <v>62</v>
      </c>
      <c r="F99" s="34"/>
      <c r="G99" s="35"/>
    </row>
    <row r="100" spans="2:7" ht="15.75">
      <c r="B100" s="37"/>
      <c r="C100" s="10">
        <v>21</v>
      </c>
      <c r="D100" s="60" t="s">
        <v>19</v>
      </c>
      <c r="E100" s="60" t="s">
        <v>27</v>
      </c>
      <c r="F100" s="34">
        <v>54520.18</v>
      </c>
      <c r="G100" s="35"/>
    </row>
    <row r="101" spans="2:7" ht="24.75" customHeight="1">
      <c r="B101" s="37"/>
      <c r="C101" s="10"/>
      <c r="D101" s="60"/>
      <c r="E101" s="52" t="s">
        <v>63</v>
      </c>
      <c r="F101" s="34"/>
      <c r="G101" s="35"/>
    </row>
    <row r="102" spans="2:7" ht="15.75">
      <c r="B102" s="37"/>
      <c r="C102" s="10">
        <v>21</v>
      </c>
      <c r="D102" s="13" t="s">
        <v>30</v>
      </c>
      <c r="E102" s="13" t="s">
        <v>20</v>
      </c>
      <c r="F102" s="34">
        <v>53800</v>
      </c>
      <c r="G102" s="35"/>
    </row>
    <row r="103" spans="2:7" ht="15.75">
      <c r="B103" s="37"/>
      <c r="C103" s="10">
        <v>21</v>
      </c>
      <c r="D103" s="13" t="s">
        <v>30</v>
      </c>
      <c r="E103" s="13" t="s">
        <v>21</v>
      </c>
      <c r="F103" s="34">
        <v>800</v>
      </c>
      <c r="G103" s="35"/>
    </row>
    <row r="104" spans="2:7" ht="33.75">
      <c r="B104" s="37"/>
      <c r="C104" s="10"/>
      <c r="D104" s="60"/>
      <c r="E104" s="52" t="s">
        <v>64</v>
      </c>
      <c r="F104" s="34"/>
      <c r="G104" s="35"/>
    </row>
    <row r="105" spans="2:7" ht="15.75">
      <c r="B105" s="37"/>
      <c r="C105" s="10">
        <v>21</v>
      </c>
      <c r="D105" s="60" t="s">
        <v>19</v>
      </c>
      <c r="E105" s="13" t="s">
        <v>20</v>
      </c>
      <c r="F105" s="34">
        <v>25000</v>
      </c>
      <c r="G105" s="35"/>
    </row>
    <row r="106" spans="2:7" ht="15.75">
      <c r="B106" s="37"/>
      <c r="C106" s="10">
        <v>21</v>
      </c>
      <c r="D106" s="60" t="s">
        <v>19</v>
      </c>
      <c r="E106" s="13" t="s">
        <v>21</v>
      </c>
      <c r="F106" s="34">
        <v>400</v>
      </c>
      <c r="G106" s="35"/>
    </row>
    <row r="107" spans="2:7" ht="33.75">
      <c r="B107" s="37"/>
      <c r="C107" s="10"/>
      <c r="D107" s="60"/>
      <c r="E107" s="52" t="s">
        <v>65</v>
      </c>
      <c r="F107" s="34"/>
      <c r="G107" s="35"/>
    </row>
    <row r="108" spans="2:7" ht="15.75">
      <c r="B108" s="37"/>
      <c r="C108" s="10">
        <v>21</v>
      </c>
      <c r="D108" s="60" t="s">
        <v>24</v>
      </c>
      <c r="E108" s="13" t="s">
        <v>20</v>
      </c>
      <c r="F108" s="34">
        <v>9100</v>
      </c>
      <c r="G108" s="35"/>
    </row>
    <row r="109" spans="2:7" ht="15.75">
      <c r="B109" s="37"/>
      <c r="C109" s="10">
        <v>21</v>
      </c>
      <c r="D109" s="60" t="s">
        <v>24</v>
      </c>
      <c r="E109" s="13" t="s">
        <v>21</v>
      </c>
      <c r="F109" s="34">
        <v>100</v>
      </c>
      <c r="G109" s="35"/>
    </row>
    <row r="110" spans="2:7" ht="33.75">
      <c r="B110" s="37"/>
      <c r="C110" s="10"/>
      <c r="D110" s="60"/>
      <c r="E110" s="52" t="s">
        <v>66</v>
      </c>
      <c r="F110" s="34"/>
      <c r="G110" s="35"/>
    </row>
    <row r="111" spans="2:7" ht="15.75">
      <c r="B111" s="37"/>
      <c r="C111" s="10">
        <v>21</v>
      </c>
      <c r="D111" s="60" t="s">
        <v>24</v>
      </c>
      <c r="E111" s="60" t="s">
        <v>27</v>
      </c>
      <c r="F111" s="34">
        <v>3083.72</v>
      </c>
      <c r="G111" s="35"/>
    </row>
    <row r="112" spans="2:7" ht="22.5">
      <c r="B112" s="37"/>
      <c r="C112" s="10"/>
      <c r="D112" s="60"/>
      <c r="E112" s="52" t="s">
        <v>67</v>
      </c>
      <c r="F112" s="34"/>
      <c r="G112" s="35"/>
    </row>
    <row r="113" spans="2:7" ht="15.75">
      <c r="B113" s="37"/>
      <c r="C113" s="10">
        <v>21</v>
      </c>
      <c r="D113" s="60" t="s">
        <v>24</v>
      </c>
      <c r="E113" s="13" t="s">
        <v>20</v>
      </c>
      <c r="F113" s="34">
        <v>13900</v>
      </c>
      <c r="G113" s="35"/>
    </row>
    <row r="114" spans="2:7" ht="15.75">
      <c r="B114" s="37"/>
      <c r="C114" s="10">
        <v>21</v>
      </c>
      <c r="D114" s="60" t="s">
        <v>24</v>
      </c>
      <c r="E114" s="13" t="s">
        <v>21</v>
      </c>
      <c r="F114" s="34">
        <v>200</v>
      </c>
      <c r="G114" s="35"/>
    </row>
    <row r="115" spans="2:7" ht="55.5" customHeight="1">
      <c r="B115" s="37"/>
      <c r="C115" s="13"/>
      <c r="D115" s="60"/>
      <c r="E115" s="52" t="s">
        <v>68</v>
      </c>
      <c r="F115" s="34"/>
      <c r="G115" s="35"/>
    </row>
    <row r="116" spans="2:7" ht="15.75">
      <c r="B116" s="37"/>
      <c r="C116" s="10">
        <v>21</v>
      </c>
      <c r="D116" s="60" t="s">
        <v>24</v>
      </c>
      <c r="E116" s="60" t="s">
        <v>27</v>
      </c>
      <c r="F116" s="34">
        <v>9254.5499999999993</v>
      </c>
      <c r="G116" s="35"/>
    </row>
    <row r="117" spans="2:7" ht="57" customHeight="1">
      <c r="B117" s="37"/>
      <c r="C117" s="10"/>
      <c r="D117" s="60"/>
      <c r="E117" s="52" t="s">
        <v>69</v>
      </c>
      <c r="F117" s="34"/>
      <c r="G117" s="35"/>
    </row>
    <row r="118" spans="2:7" ht="15.75">
      <c r="B118" s="37"/>
      <c r="C118" s="10">
        <v>21</v>
      </c>
      <c r="D118" s="60" t="s">
        <v>24</v>
      </c>
      <c r="E118" s="60" t="s">
        <v>27</v>
      </c>
      <c r="F118" s="34">
        <v>8794.01</v>
      </c>
      <c r="G118" s="35"/>
    </row>
    <row r="119" spans="2:7" ht="45">
      <c r="B119" s="37"/>
      <c r="C119" s="59"/>
      <c r="D119" s="60"/>
      <c r="E119" s="52" t="s">
        <v>70</v>
      </c>
      <c r="F119" s="36"/>
      <c r="G119" s="35"/>
    </row>
    <row r="120" spans="2:7" ht="15.75">
      <c r="B120" s="37"/>
      <c r="C120" s="10">
        <v>21</v>
      </c>
      <c r="D120" s="60" t="s">
        <v>24</v>
      </c>
      <c r="E120" s="13" t="s">
        <v>20</v>
      </c>
      <c r="F120" s="34">
        <v>7100</v>
      </c>
      <c r="G120" s="35"/>
    </row>
    <row r="121" spans="2:7" ht="15.75">
      <c r="B121" s="37"/>
      <c r="C121" s="10">
        <v>21</v>
      </c>
      <c r="D121" s="60" t="s">
        <v>24</v>
      </c>
      <c r="E121" s="13" t="s">
        <v>21</v>
      </c>
      <c r="F121" s="34">
        <v>100</v>
      </c>
      <c r="G121" s="35"/>
    </row>
    <row r="122" spans="2:7" ht="15.75">
      <c r="B122" s="58"/>
      <c r="C122" s="10">
        <v>21</v>
      </c>
      <c r="D122" s="60" t="s">
        <v>24</v>
      </c>
      <c r="E122" s="60" t="s">
        <v>27</v>
      </c>
      <c r="F122" s="34">
        <v>6000</v>
      </c>
      <c r="G122" s="35"/>
    </row>
    <row r="123" spans="2:7" ht="56.25">
      <c r="B123" s="37"/>
      <c r="C123" s="60"/>
      <c r="D123" s="60"/>
      <c r="E123" s="52" t="s">
        <v>71</v>
      </c>
      <c r="F123" s="64"/>
      <c r="G123" s="35"/>
    </row>
    <row r="124" spans="2:7" ht="16.5" thickBot="1">
      <c r="B124" s="37"/>
      <c r="C124" s="13" t="s">
        <v>72</v>
      </c>
      <c r="D124" s="13" t="s">
        <v>24</v>
      </c>
      <c r="E124" s="13" t="s">
        <v>73</v>
      </c>
      <c r="F124" s="65">
        <v>279953.8</v>
      </c>
      <c r="G124" s="35"/>
    </row>
    <row r="125" spans="2:7" ht="32.25" thickBot="1">
      <c r="B125" s="66"/>
      <c r="C125" s="67" t="s">
        <v>74</v>
      </c>
      <c r="D125" s="68"/>
      <c r="E125" s="68"/>
      <c r="F125" s="69">
        <f>SUM(F77:F124)</f>
        <v>2770605.59</v>
      </c>
    </row>
    <row r="126" spans="2:7" ht="45">
      <c r="B126" s="37"/>
      <c r="C126" s="60"/>
      <c r="D126" s="70"/>
      <c r="E126" s="52" t="s">
        <v>75</v>
      </c>
      <c r="F126" s="64"/>
    </row>
    <row r="127" spans="2:7" ht="15.75">
      <c r="B127" s="37"/>
      <c r="C127" s="10">
        <v>69</v>
      </c>
      <c r="D127" s="13" t="s">
        <v>24</v>
      </c>
      <c r="E127" s="13" t="s">
        <v>27</v>
      </c>
      <c r="F127" s="65">
        <v>3063.28</v>
      </c>
      <c r="G127" s="35"/>
    </row>
    <row r="128" spans="2:7" ht="33" customHeight="1">
      <c r="B128" s="37"/>
      <c r="C128" s="71"/>
      <c r="D128" s="60"/>
      <c r="E128" s="52" t="s">
        <v>76</v>
      </c>
      <c r="F128" s="64"/>
      <c r="G128" s="35"/>
    </row>
    <row r="129" spans="1:14" ht="15.75">
      <c r="B129" s="37"/>
      <c r="C129" s="22" t="s">
        <v>38</v>
      </c>
      <c r="D129" s="22" t="s">
        <v>24</v>
      </c>
      <c r="E129" s="22" t="s">
        <v>20</v>
      </c>
      <c r="F129" s="65">
        <v>50900</v>
      </c>
      <c r="G129" s="35"/>
    </row>
    <row r="130" spans="1:14" ht="15.75">
      <c r="B130" s="37"/>
      <c r="C130" s="22" t="s">
        <v>38</v>
      </c>
      <c r="D130" s="22" t="s">
        <v>24</v>
      </c>
      <c r="E130" s="22" t="s">
        <v>21</v>
      </c>
      <c r="F130" s="65">
        <v>797.13</v>
      </c>
      <c r="G130" s="35"/>
    </row>
    <row r="131" spans="1:14" ht="15.75">
      <c r="B131" s="37"/>
      <c r="C131" s="22" t="s">
        <v>38</v>
      </c>
      <c r="D131" s="22" t="s">
        <v>24</v>
      </c>
      <c r="E131" s="13" t="s">
        <v>27</v>
      </c>
      <c r="F131" s="65">
        <v>1250.1500000000001</v>
      </c>
      <c r="G131" s="35"/>
    </row>
    <row r="132" spans="1:14" ht="45">
      <c r="B132" s="37"/>
      <c r="C132" s="13"/>
      <c r="D132" s="13"/>
      <c r="E132" s="52" t="s">
        <v>77</v>
      </c>
      <c r="F132" s="72"/>
      <c r="G132" s="35"/>
    </row>
    <row r="133" spans="1:14" ht="16.5" thickBot="1">
      <c r="B133" s="37"/>
      <c r="C133" s="13" t="s">
        <v>38</v>
      </c>
      <c r="D133" s="13" t="s">
        <v>24</v>
      </c>
      <c r="E133" s="13" t="s">
        <v>73</v>
      </c>
      <c r="F133" s="65">
        <v>717635.6</v>
      </c>
      <c r="G133" s="35"/>
    </row>
    <row r="134" spans="1:14" ht="32.25" thickBot="1">
      <c r="B134" s="73"/>
      <c r="C134" s="74" t="s">
        <v>78</v>
      </c>
      <c r="D134" s="75"/>
      <c r="E134" s="75"/>
      <c r="F134" s="76">
        <f>SUM(F127:F133)</f>
        <v>773646.15999999992</v>
      </c>
      <c r="G134" s="35"/>
    </row>
    <row r="135" spans="1:14" ht="16.5" thickBot="1">
      <c r="B135" s="54"/>
      <c r="C135" s="77" t="s">
        <v>79</v>
      </c>
      <c r="D135" s="78"/>
      <c r="E135" s="78"/>
      <c r="F135" s="79">
        <f>SUM(F75+F125+F134)</f>
        <v>9238026.8999999985</v>
      </c>
    </row>
    <row r="136" spans="1:14" ht="15.75">
      <c r="B136" s="3"/>
    </row>
    <row r="137" spans="1:14" ht="15.75">
      <c r="A137" s="35"/>
      <c r="B137" s="80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</row>
    <row r="138" spans="1:14" ht="15.75">
      <c r="A138" s="35"/>
      <c r="B138" s="80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</row>
    <row r="139" spans="1:14" ht="15.75">
      <c r="B139" s="3"/>
    </row>
    <row r="140" spans="1:14" ht="15.75">
      <c r="B140" s="3"/>
    </row>
    <row r="141" spans="1:14">
      <c r="B141" s="81" t="s">
        <v>80</v>
      </c>
      <c r="C141" s="82"/>
      <c r="D141" s="82"/>
      <c r="E141" s="82"/>
      <c r="F141" s="82"/>
      <c r="G141" s="82"/>
    </row>
    <row r="142" spans="1:14" ht="23.25" thickBot="1">
      <c r="B142" s="83" t="s">
        <v>12</v>
      </c>
      <c r="C142" s="83" t="s">
        <v>13</v>
      </c>
      <c r="D142" s="83" t="s">
        <v>14</v>
      </c>
      <c r="E142" s="83" t="s">
        <v>15</v>
      </c>
      <c r="F142" s="83" t="s">
        <v>41</v>
      </c>
    </row>
    <row r="143" spans="1:14" ht="16.5" thickBot="1">
      <c r="B143" s="84"/>
      <c r="C143" s="71"/>
      <c r="D143" s="60"/>
      <c r="E143" s="85"/>
      <c r="F143" s="86"/>
    </row>
    <row r="144" spans="1:14" ht="16.5" thickBot="1">
      <c r="B144" s="87"/>
      <c r="C144" s="88"/>
      <c r="D144" s="88"/>
      <c r="E144" s="88"/>
      <c r="F144" s="89"/>
    </row>
    <row r="145" spans="2:7" ht="16.5" thickBot="1">
      <c r="B145" s="45"/>
      <c r="C145" s="90" t="s">
        <v>81</v>
      </c>
      <c r="D145" s="91"/>
      <c r="E145" s="91"/>
      <c r="F145" s="92">
        <f>SUM(F144)</f>
        <v>0</v>
      </c>
    </row>
    <row r="146" spans="2:7" ht="15.75">
      <c r="B146" s="3"/>
    </row>
    <row r="147" spans="2:7">
      <c r="B147" s="4" t="s">
        <v>82</v>
      </c>
    </row>
    <row r="148" spans="2:7" ht="22.5">
      <c r="B148" s="83" t="s">
        <v>12</v>
      </c>
      <c r="C148" s="83" t="s">
        <v>13</v>
      </c>
      <c r="D148" s="83" t="s">
        <v>14</v>
      </c>
      <c r="E148" s="83" t="s">
        <v>15</v>
      </c>
      <c r="F148" s="83" t="s">
        <v>41</v>
      </c>
    </row>
    <row r="149" spans="2:7" ht="15.75">
      <c r="B149" s="13"/>
      <c r="C149" s="13"/>
      <c r="D149" s="13"/>
      <c r="E149" s="7" t="s">
        <v>17</v>
      </c>
      <c r="F149" s="22"/>
    </row>
    <row r="150" spans="2:7" ht="15.75">
      <c r="B150" s="10"/>
      <c r="C150" s="11" t="s">
        <v>18</v>
      </c>
      <c r="D150" s="13" t="s">
        <v>19</v>
      </c>
      <c r="E150" s="13" t="s">
        <v>20</v>
      </c>
      <c r="F150" s="72">
        <v>421.24</v>
      </c>
      <c r="G150" s="35"/>
    </row>
    <row r="151" spans="2:7" ht="15.75">
      <c r="B151" s="10"/>
      <c r="C151" s="11" t="s">
        <v>18</v>
      </c>
      <c r="D151" s="13" t="s">
        <v>19</v>
      </c>
      <c r="E151" s="13" t="s">
        <v>21</v>
      </c>
      <c r="F151" s="72">
        <v>46.49</v>
      </c>
      <c r="G151" s="35"/>
    </row>
    <row r="152" spans="2:7" ht="15.75">
      <c r="B152" s="10"/>
      <c r="C152" s="11" t="s">
        <v>18</v>
      </c>
      <c r="D152" s="13" t="s">
        <v>19</v>
      </c>
      <c r="E152" s="13" t="s">
        <v>27</v>
      </c>
      <c r="F152" s="72"/>
      <c r="G152" s="35"/>
    </row>
    <row r="153" spans="2:7" ht="15.75">
      <c r="B153" s="10"/>
      <c r="C153" s="11" t="s">
        <v>18</v>
      </c>
      <c r="D153" s="13" t="s">
        <v>19</v>
      </c>
      <c r="E153" s="13" t="s">
        <v>22</v>
      </c>
      <c r="F153" s="72"/>
      <c r="G153" s="35"/>
    </row>
    <row r="154" spans="2:7" ht="12" customHeight="1">
      <c r="B154" s="10"/>
      <c r="C154" s="13"/>
      <c r="D154" s="13"/>
      <c r="E154" s="7" t="s">
        <v>44</v>
      </c>
      <c r="F154" s="22"/>
      <c r="G154" s="35"/>
    </row>
    <row r="155" spans="2:7" ht="15.75">
      <c r="B155" s="10"/>
      <c r="C155" s="11" t="s">
        <v>18</v>
      </c>
      <c r="D155" s="13" t="s">
        <v>24</v>
      </c>
      <c r="E155" s="13" t="s">
        <v>20</v>
      </c>
      <c r="F155" s="22">
        <v>405.21</v>
      </c>
      <c r="G155" s="35"/>
    </row>
    <row r="156" spans="2:7" ht="15.75">
      <c r="B156" s="10"/>
      <c r="C156" s="11" t="s">
        <v>18</v>
      </c>
      <c r="D156" s="13" t="s">
        <v>24</v>
      </c>
      <c r="E156" s="13" t="s">
        <v>21</v>
      </c>
      <c r="F156" s="22"/>
      <c r="G156" s="35"/>
    </row>
    <row r="157" spans="2:7" ht="15.75">
      <c r="B157" s="10"/>
      <c r="C157" s="11" t="s">
        <v>18</v>
      </c>
      <c r="D157" s="13" t="s">
        <v>24</v>
      </c>
      <c r="E157" s="13" t="s">
        <v>83</v>
      </c>
      <c r="F157" s="72"/>
      <c r="G157" s="35"/>
    </row>
    <row r="158" spans="2:7" ht="15.75">
      <c r="B158" s="10"/>
      <c r="C158" s="11" t="s">
        <v>18</v>
      </c>
      <c r="D158" s="13" t="s">
        <v>24</v>
      </c>
      <c r="E158" s="13" t="s">
        <v>22</v>
      </c>
      <c r="F158" s="72">
        <v>5829.02</v>
      </c>
      <c r="G158" s="35"/>
    </row>
    <row r="159" spans="2:7" ht="33.75">
      <c r="B159" s="63"/>
      <c r="C159" s="10"/>
      <c r="D159" s="13"/>
      <c r="E159" s="7" t="s">
        <v>84</v>
      </c>
      <c r="F159" s="72"/>
      <c r="G159" s="35"/>
    </row>
    <row r="160" spans="2:7" ht="15.75">
      <c r="B160" s="63"/>
      <c r="C160" s="11" t="s">
        <v>18</v>
      </c>
      <c r="D160" s="13" t="s">
        <v>24</v>
      </c>
      <c r="E160" s="13" t="s">
        <v>20</v>
      </c>
      <c r="F160" s="15">
        <v>3000</v>
      </c>
      <c r="G160" s="35"/>
    </row>
    <row r="161" spans="2:7" ht="15.75">
      <c r="B161" s="63"/>
      <c r="C161" s="11" t="s">
        <v>18</v>
      </c>
      <c r="D161" s="13" t="s">
        <v>24</v>
      </c>
      <c r="E161" s="13" t="s">
        <v>21</v>
      </c>
      <c r="F161" s="15">
        <v>100</v>
      </c>
      <c r="G161" s="35"/>
    </row>
    <row r="162" spans="2:7" ht="22.5">
      <c r="B162" s="37"/>
      <c r="C162" s="11"/>
      <c r="D162" s="13"/>
      <c r="E162" s="93" t="s">
        <v>85</v>
      </c>
      <c r="F162" s="24"/>
      <c r="G162" s="35"/>
    </row>
    <row r="163" spans="2:7" ht="15.75">
      <c r="B163" s="37"/>
      <c r="C163" s="39" t="s">
        <v>18</v>
      </c>
      <c r="D163" s="13" t="s">
        <v>24</v>
      </c>
      <c r="E163" s="13" t="s">
        <v>20</v>
      </c>
      <c r="F163" s="24">
        <v>2.82</v>
      </c>
      <c r="G163" s="35"/>
    </row>
    <row r="164" spans="2:7" ht="15.75">
      <c r="B164" s="37"/>
      <c r="C164" s="11" t="s">
        <v>18</v>
      </c>
      <c r="D164" s="13" t="s">
        <v>24</v>
      </c>
      <c r="E164" s="13" t="s">
        <v>21</v>
      </c>
      <c r="F164" s="24">
        <v>27.33</v>
      </c>
      <c r="G164" s="35"/>
    </row>
    <row r="165" spans="2:7" ht="16.5" thickBot="1">
      <c r="B165" s="94"/>
      <c r="C165" s="95" t="s">
        <v>18</v>
      </c>
      <c r="D165" s="88" t="s">
        <v>24</v>
      </c>
      <c r="E165" s="88" t="s">
        <v>27</v>
      </c>
      <c r="F165" s="96"/>
      <c r="G165" s="35"/>
    </row>
    <row r="166" spans="2:7" ht="16.5" thickBot="1">
      <c r="B166" s="97"/>
      <c r="C166" s="98" t="s">
        <v>86</v>
      </c>
      <c r="D166" s="99"/>
      <c r="E166" s="99"/>
      <c r="F166" s="100">
        <f>SUM(F150:F165)</f>
        <v>9832.11</v>
      </c>
      <c r="G166" s="35"/>
    </row>
    <row r="167" spans="2:7" ht="46.5" customHeight="1">
      <c r="B167" s="13"/>
      <c r="C167" s="13"/>
      <c r="D167" s="13"/>
      <c r="E167" s="7" t="s">
        <v>57</v>
      </c>
      <c r="F167" s="18"/>
      <c r="G167" s="35"/>
    </row>
    <row r="168" spans="2:7" ht="15.75">
      <c r="B168" s="10"/>
      <c r="C168" s="10">
        <v>11</v>
      </c>
      <c r="D168" s="13" t="s">
        <v>87</v>
      </c>
      <c r="E168" s="13" t="s">
        <v>20</v>
      </c>
      <c r="F168" s="18">
        <v>194.47</v>
      </c>
      <c r="G168" s="35"/>
    </row>
    <row r="169" spans="2:7" ht="15.75">
      <c r="B169" s="10"/>
      <c r="C169" s="10">
        <v>11</v>
      </c>
      <c r="D169" s="13" t="s">
        <v>87</v>
      </c>
      <c r="E169" s="13" t="s">
        <v>21</v>
      </c>
      <c r="F169" s="18"/>
      <c r="G169" s="35"/>
    </row>
    <row r="170" spans="2:7" ht="15.75">
      <c r="B170" s="10"/>
      <c r="C170" s="10">
        <v>11</v>
      </c>
      <c r="D170" s="13" t="s">
        <v>87</v>
      </c>
      <c r="E170" s="13" t="s">
        <v>88</v>
      </c>
      <c r="F170" s="18"/>
      <c r="G170" s="35"/>
    </row>
    <row r="171" spans="2:7" ht="15.75">
      <c r="B171" s="10"/>
      <c r="C171" s="10">
        <v>11</v>
      </c>
      <c r="D171" s="13" t="s">
        <v>87</v>
      </c>
      <c r="E171" s="13" t="s">
        <v>27</v>
      </c>
      <c r="F171" s="15">
        <v>500</v>
      </c>
      <c r="G171" s="35"/>
    </row>
    <row r="172" spans="2:7" ht="15.75">
      <c r="B172" s="10"/>
      <c r="C172" s="10">
        <v>11</v>
      </c>
      <c r="D172" s="13" t="s">
        <v>87</v>
      </c>
      <c r="E172" s="13" t="s">
        <v>58</v>
      </c>
      <c r="F172" s="18">
        <v>243.73</v>
      </c>
      <c r="G172" s="35"/>
    </row>
    <row r="173" spans="2:7" ht="33.75">
      <c r="B173" s="10"/>
      <c r="C173" s="10"/>
      <c r="D173" s="13"/>
      <c r="E173" s="7" t="s">
        <v>89</v>
      </c>
      <c r="F173" s="18"/>
      <c r="G173" s="35"/>
    </row>
    <row r="174" spans="2:7" ht="15.75">
      <c r="B174" s="10"/>
      <c r="C174" s="10">
        <v>11</v>
      </c>
      <c r="D174" s="13" t="s">
        <v>60</v>
      </c>
      <c r="E174" s="13" t="s">
        <v>90</v>
      </c>
      <c r="F174" s="15">
        <v>4120.71</v>
      </c>
      <c r="G174" s="35"/>
    </row>
    <row r="175" spans="2:7" ht="33.75">
      <c r="B175" s="10"/>
      <c r="C175" s="10"/>
      <c r="D175" s="13"/>
      <c r="E175" s="7" t="s">
        <v>91</v>
      </c>
      <c r="F175" s="18"/>
      <c r="G175" s="35"/>
    </row>
    <row r="176" spans="2:7" ht="15.75">
      <c r="B176" s="10"/>
      <c r="C176" s="10">
        <v>11</v>
      </c>
      <c r="D176" s="13" t="s">
        <v>60</v>
      </c>
      <c r="E176" s="13" t="s">
        <v>90</v>
      </c>
      <c r="F176" s="15">
        <v>412</v>
      </c>
      <c r="G176" s="35"/>
    </row>
    <row r="177" spans="2:7" ht="33.75">
      <c r="B177" s="10"/>
      <c r="C177" s="10"/>
      <c r="D177" s="13"/>
      <c r="E177" s="93" t="s">
        <v>55</v>
      </c>
      <c r="F177" s="15"/>
      <c r="G177" s="35"/>
    </row>
    <row r="178" spans="2:7" ht="15.75">
      <c r="B178" s="10"/>
      <c r="C178" s="63">
        <v>11</v>
      </c>
      <c r="D178" s="13" t="s">
        <v>56</v>
      </c>
      <c r="E178" s="13" t="s">
        <v>20</v>
      </c>
      <c r="F178" s="15">
        <v>363.71</v>
      </c>
      <c r="G178" s="35"/>
    </row>
    <row r="179" spans="2:7" ht="15.75">
      <c r="B179" s="10"/>
      <c r="C179" s="63">
        <v>11</v>
      </c>
      <c r="D179" s="13" t="s">
        <v>56</v>
      </c>
      <c r="E179" s="13" t="s">
        <v>21</v>
      </c>
      <c r="F179" s="15">
        <v>5.27</v>
      </c>
      <c r="G179" s="35"/>
    </row>
    <row r="180" spans="2:7" ht="23.25" customHeight="1">
      <c r="B180" s="10"/>
      <c r="C180" s="101"/>
      <c r="D180" s="56"/>
      <c r="E180" s="85" t="s">
        <v>63</v>
      </c>
      <c r="F180" s="15"/>
      <c r="G180" s="35"/>
    </row>
    <row r="181" spans="2:7" ht="15.75">
      <c r="B181" s="10"/>
      <c r="C181" s="101">
        <v>21</v>
      </c>
      <c r="D181" s="18" t="s">
        <v>30</v>
      </c>
      <c r="E181" s="18" t="s">
        <v>20</v>
      </c>
      <c r="F181" s="15">
        <v>2501.61</v>
      </c>
      <c r="G181" s="35"/>
    </row>
    <row r="182" spans="2:7" ht="15.75">
      <c r="B182" s="10"/>
      <c r="C182" s="101">
        <v>21</v>
      </c>
      <c r="D182" s="18" t="s">
        <v>30</v>
      </c>
      <c r="E182" s="18" t="s">
        <v>21</v>
      </c>
      <c r="F182" s="15">
        <v>34.200000000000003</v>
      </c>
      <c r="G182" s="35"/>
    </row>
    <row r="183" spans="2:7" ht="22.5">
      <c r="B183" s="10"/>
      <c r="C183" s="10"/>
      <c r="D183" s="13"/>
      <c r="E183" s="7" t="s">
        <v>92</v>
      </c>
      <c r="F183" s="15"/>
      <c r="G183" s="35"/>
    </row>
    <row r="184" spans="2:7" ht="15.75">
      <c r="B184" s="10"/>
      <c r="C184" s="10">
        <v>21</v>
      </c>
      <c r="D184" s="13" t="s">
        <v>19</v>
      </c>
      <c r="E184" s="13" t="s">
        <v>20</v>
      </c>
      <c r="F184" s="15">
        <v>22859.91</v>
      </c>
      <c r="G184" s="35"/>
    </row>
    <row r="185" spans="2:7" ht="15.75">
      <c r="B185" s="10"/>
      <c r="C185" s="10">
        <v>21</v>
      </c>
      <c r="D185" s="13" t="s">
        <v>19</v>
      </c>
      <c r="E185" s="13" t="s">
        <v>21</v>
      </c>
      <c r="F185" s="15">
        <v>368.9</v>
      </c>
      <c r="G185" s="35"/>
    </row>
    <row r="186" spans="2:7" ht="21" customHeight="1">
      <c r="B186" s="10"/>
      <c r="C186" s="10"/>
      <c r="D186" s="13"/>
      <c r="E186" s="7" t="s">
        <v>93</v>
      </c>
      <c r="F186" s="15"/>
      <c r="G186" s="35"/>
    </row>
    <row r="187" spans="2:7" ht="15.75">
      <c r="B187" s="10"/>
      <c r="C187" s="10">
        <v>21</v>
      </c>
      <c r="D187" s="13" t="s">
        <v>19</v>
      </c>
      <c r="E187" s="13" t="s">
        <v>20</v>
      </c>
      <c r="F187" s="15">
        <v>3249.02</v>
      </c>
      <c r="G187" s="35"/>
    </row>
    <row r="188" spans="2:7" ht="15.75">
      <c r="B188" s="10"/>
      <c r="C188" s="10">
        <v>21</v>
      </c>
      <c r="D188" s="13" t="s">
        <v>19</v>
      </c>
      <c r="E188" s="13" t="s">
        <v>21</v>
      </c>
      <c r="F188" s="15">
        <v>10.199999999999999</v>
      </c>
      <c r="G188" s="35"/>
    </row>
    <row r="189" spans="2:7" ht="22.5">
      <c r="B189" s="10"/>
      <c r="C189" s="10"/>
      <c r="D189" s="60"/>
      <c r="E189" s="85" t="s">
        <v>67</v>
      </c>
      <c r="F189" s="15"/>
      <c r="G189" s="35"/>
    </row>
    <row r="190" spans="2:7" ht="15.75">
      <c r="B190" s="10"/>
      <c r="C190" s="10">
        <v>21</v>
      </c>
      <c r="D190" s="60" t="s">
        <v>24</v>
      </c>
      <c r="E190" s="13" t="s">
        <v>20</v>
      </c>
      <c r="F190" s="15">
        <v>18.13</v>
      </c>
      <c r="G190" s="35"/>
    </row>
    <row r="191" spans="2:7" ht="15.75">
      <c r="B191" s="10"/>
      <c r="C191" s="10">
        <v>21</v>
      </c>
      <c r="D191" s="60" t="s">
        <v>24</v>
      </c>
      <c r="E191" s="13" t="s">
        <v>21</v>
      </c>
      <c r="F191" s="15"/>
      <c r="G191" s="35"/>
    </row>
    <row r="192" spans="2:7" ht="45">
      <c r="B192" s="10"/>
      <c r="C192" s="59"/>
      <c r="D192" s="60"/>
      <c r="E192" s="85" t="s">
        <v>94</v>
      </c>
      <c r="F192" s="15"/>
      <c r="G192" s="35"/>
    </row>
    <row r="193" spans="2:7" ht="15.75">
      <c r="B193" s="10"/>
      <c r="C193" s="10">
        <v>21</v>
      </c>
      <c r="D193" s="13" t="s">
        <v>24</v>
      </c>
      <c r="E193" s="13" t="s">
        <v>20</v>
      </c>
      <c r="F193" s="15">
        <v>219.39</v>
      </c>
      <c r="G193" s="35"/>
    </row>
    <row r="194" spans="2:7" ht="15.75">
      <c r="B194" s="59"/>
      <c r="C194" s="102">
        <v>21</v>
      </c>
      <c r="D194" s="60" t="s">
        <v>24</v>
      </c>
      <c r="E194" s="13" t="s">
        <v>21</v>
      </c>
      <c r="F194" s="103">
        <v>0.23</v>
      </c>
      <c r="G194" s="35"/>
    </row>
    <row r="195" spans="2:7" ht="33.75">
      <c r="B195" s="10"/>
      <c r="C195" s="13"/>
      <c r="D195" s="13"/>
      <c r="E195" s="7" t="s">
        <v>95</v>
      </c>
      <c r="F195" s="18"/>
      <c r="G195" s="35"/>
    </row>
    <row r="196" spans="2:7" ht="15.75">
      <c r="B196" s="10"/>
      <c r="C196" s="11" t="s">
        <v>96</v>
      </c>
      <c r="D196" s="13" t="s">
        <v>51</v>
      </c>
      <c r="E196" s="13" t="s">
        <v>52</v>
      </c>
      <c r="F196" s="15">
        <v>1280</v>
      </c>
      <c r="G196" s="35"/>
    </row>
    <row r="197" spans="2:7" ht="22.5">
      <c r="B197" s="10"/>
      <c r="C197" s="13"/>
      <c r="D197" s="13"/>
      <c r="E197" s="7" t="s">
        <v>53</v>
      </c>
      <c r="F197" s="18"/>
      <c r="G197" s="35"/>
    </row>
    <row r="198" spans="2:7" ht="15.75">
      <c r="B198" s="10"/>
      <c r="C198" s="11" t="s">
        <v>32</v>
      </c>
      <c r="D198" s="13" t="s">
        <v>33</v>
      </c>
      <c r="E198" s="13" t="s">
        <v>20</v>
      </c>
      <c r="F198" s="18">
        <v>283.51</v>
      </c>
      <c r="G198" s="35"/>
    </row>
    <row r="199" spans="2:7" ht="15.75">
      <c r="B199" s="10"/>
      <c r="C199" s="11" t="s">
        <v>32</v>
      </c>
      <c r="D199" s="13" t="s">
        <v>33</v>
      </c>
      <c r="E199" s="13" t="s">
        <v>21</v>
      </c>
      <c r="F199" s="15"/>
      <c r="G199" s="35"/>
    </row>
    <row r="200" spans="2:7" ht="15.75">
      <c r="B200" s="10"/>
      <c r="C200" s="11" t="s">
        <v>32</v>
      </c>
      <c r="D200" s="13" t="s">
        <v>33</v>
      </c>
      <c r="E200" s="13" t="s">
        <v>22</v>
      </c>
      <c r="F200" s="18">
        <v>11.62</v>
      </c>
      <c r="G200" s="35"/>
    </row>
    <row r="201" spans="2:7" ht="22.5">
      <c r="B201" s="10"/>
      <c r="C201" s="10"/>
      <c r="D201" s="13"/>
      <c r="E201" s="7" t="s">
        <v>54</v>
      </c>
      <c r="F201" s="18"/>
      <c r="G201" s="35"/>
    </row>
    <row r="202" spans="2:7" ht="15.75">
      <c r="B202" s="10"/>
      <c r="C202" s="11" t="s">
        <v>32</v>
      </c>
      <c r="D202" s="13" t="s">
        <v>36</v>
      </c>
      <c r="E202" s="13" t="s">
        <v>20</v>
      </c>
      <c r="F202" s="18">
        <v>246.04</v>
      </c>
      <c r="G202" s="35"/>
    </row>
    <row r="203" spans="2:7" ht="15.75">
      <c r="B203" s="10"/>
      <c r="C203" s="11" t="s">
        <v>32</v>
      </c>
      <c r="D203" s="13" t="s">
        <v>36</v>
      </c>
      <c r="E203" s="13" t="s">
        <v>21</v>
      </c>
      <c r="F203" s="18"/>
      <c r="G203" s="35"/>
    </row>
    <row r="204" spans="2:7" ht="15.75">
      <c r="B204" s="10"/>
      <c r="C204" s="11" t="s">
        <v>32</v>
      </c>
      <c r="D204" s="13" t="s">
        <v>36</v>
      </c>
      <c r="E204" s="13" t="s">
        <v>22</v>
      </c>
      <c r="F204" s="18">
        <v>17.809999999999999</v>
      </c>
      <c r="G204" s="35"/>
    </row>
    <row r="205" spans="2:7" ht="16.5" thickBot="1">
      <c r="B205" s="10"/>
      <c r="C205" s="11" t="s">
        <v>32</v>
      </c>
      <c r="D205" s="13" t="s">
        <v>36</v>
      </c>
      <c r="E205" s="13" t="s">
        <v>27</v>
      </c>
      <c r="F205" s="18"/>
    </row>
    <row r="206" spans="2:7" ht="16.5" thickBot="1">
      <c r="B206" s="97"/>
      <c r="C206" s="104" t="s">
        <v>97</v>
      </c>
      <c r="D206" s="99"/>
      <c r="E206" s="99"/>
      <c r="F206" s="100">
        <f>SUM(F167:F205)</f>
        <v>36940.46</v>
      </c>
    </row>
    <row r="207" spans="2:7">
      <c r="B207" s="4" t="s">
        <v>82</v>
      </c>
    </row>
    <row r="208" spans="2:7" ht="22.5">
      <c r="B208" s="83" t="s">
        <v>12</v>
      </c>
      <c r="C208" s="83" t="s">
        <v>13</v>
      </c>
      <c r="D208" s="83" t="s">
        <v>14</v>
      </c>
      <c r="E208" s="83" t="s">
        <v>15</v>
      </c>
      <c r="F208" s="83" t="s">
        <v>41</v>
      </c>
    </row>
    <row r="209" spans="2:7" ht="45">
      <c r="B209" s="10"/>
      <c r="C209" s="105">
        <v>69</v>
      </c>
      <c r="D209" s="13"/>
      <c r="E209" s="85" t="s">
        <v>75</v>
      </c>
      <c r="F209" s="106"/>
    </row>
    <row r="210" spans="2:7" ht="15.75">
      <c r="B210" s="10"/>
      <c r="C210" s="107"/>
      <c r="D210" s="13" t="s">
        <v>24</v>
      </c>
      <c r="E210" s="13" t="s">
        <v>27</v>
      </c>
      <c r="F210" s="72">
        <v>80.84</v>
      </c>
      <c r="G210" s="35"/>
    </row>
    <row r="211" spans="2:7" ht="45">
      <c r="B211" s="10"/>
      <c r="C211" s="108"/>
      <c r="D211" s="88"/>
      <c r="E211" s="85" t="s">
        <v>76</v>
      </c>
      <c r="F211" s="96"/>
      <c r="G211" s="35"/>
    </row>
    <row r="212" spans="2:7" ht="15.75">
      <c r="B212" s="10"/>
      <c r="C212" s="22" t="s">
        <v>38</v>
      </c>
      <c r="D212" s="22" t="s">
        <v>24</v>
      </c>
      <c r="E212" s="22" t="s">
        <v>20</v>
      </c>
      <c r="F212" s="96">
        <v>2534.63</v>
      </c>
      <c r="G212" s="35"/>
    </row>
    <row r="213" spans="2:7" ht="15.75">
      <c r="B213" s="10"/>
      <c r="C213" s="22"/>
      <c r="D213" s="22" t="s">
        <v>24</v>
      </c>
      <c r="E213" s="22" t="s">
        <v>21</v>
      </c>
      <c r="F213" s="96">
        <v>32.36</v>
      </c>
      <c r="G213" s="35"/>
    </row>
    <row r="214" spans="2:7" ht="16.5" thickBot="1">
      <c r="B214" s="10"/>
      <c r="C214" s="22"/>
      <c r="D214" s="22" t="s">
        <v>24</v>
      </c>
      <c r="E214" s="22" t="s">
        <v>27</v>
      </c>
      <c r="F214" s="96">
        <v>57.55</v>
      </c>
      <c r="G214" s="35"/>
    </row>
    <row r="215" spans="2:7" ht="30.75" customHeight="1" thickBot="1">
      <c r="B215" s="13"/>
      <c r="C215" s="74" t="s">
        <v>98</v>
      </c>
      <c r="D215" s="75"/>
      <c r="E215" s="75"/>
      <c r="F215" s="76">
        <f>SUM(F210:F214)</f>
        <v>2705.3800000000006</v>
      </c>
    </row>
    <row r="216" spans="2:7" ht="16.5" thickBot="1">
      <c r="B216" s="109"/>
      <c r="C216" s="110"/>
      <c r="D216" s="110"/>
      <c r="E216" s="111"/>
      <c r="F216" s="112"/>
    </row>
    <row r="217" spans="2:7" ht="32.25" thickBot="1">
      <c r="B217" s="87"/>
      <c r="C217" s="113" t="s">
        <v>99</v>
      </c>
      <c r="D217" s="114"/>
      <c r="E217" s="114"/>
      <c r="F217" s="115">
        <f>SUM(F166+F206+F215)+F216</f>
        <v>49477.95</v>
      </c>
    </row>
    <row r="218" spans="2:7" ht="15.75">
      <c r="B218" s="116"/>
      <c r="C218" s="117"/>
      <c r="D218" s="117"/>
      <c r="E218" s="118" t="s">
        <v>17</v>
      </c>
      <c r="F218" s="119"/>
    </row>
    <row r="219" spans="2:7" ht="15.75">
      <c r="B219" s="37"/>
      <c r="C219" s="11" t="s">
        <v>18</v>
      </c>
      <c r="D219" s="13" t="s">
        <v>19</v>
      </c>
      <c r="E219" s="13" t="s">
        <v>27</v>
      </c>
      <c r="F219" s="32">
        <v>54520.18</v>
      </c>
    </row>
    <row r="220" spans="2:7" ht="15.75">
      <c r="B220" s="37"/>
      <c r="C220" s="22"/>
      <c r="D220" s="22"/>
      <c r="E220" s="7" t="s">
        <v>44</v>
      </c>
      <c r="F220" s="120"/>
    </row>
    <row r="221" spans="2:7" ht="16.5" thickBot="1">
      <c r="B221" s="121"/>
      <c r="C221" s="122" t="s">
        <v>18</v>
      </c>
      <c r="D221" s="43" t="s">
        <v>24</v>
      </c>
      <c r="E221" s="43" t="s">
        <v>27</v>
      </c>
      <c r="F221" s="123">
        <v>3083.72</v>
      </c>
    </row>
    <row r="222" spans="2:7" ht="32.25" thickBot="1">
      <c r="B222" s="124"/>
      <c r="C222" s="125" t="s">
        <v>100</v>
      </c>
      <c r="D222" s="78"/>
      <c r="E222" s="78"/>
      <c r="F222" s="126">
        <f>SUM(F219+F221)</f>
        <v>57603.9</v>
      </c>
    </row>
    <row r="223" spans="2:7" ht="15.75">
      <c r="B223" s="127"/>
      <c r="C223" s="128"/>
      <c r="D223" s="128"/>
      <c r="E223" s="128"/>
      <c r="F223" s="129"/>
    </row>
    <row r="224" spans="2:7" ht="15.75">
      <c r="B224" s="127"/>
      <c r="C224" s="128"/>
      <c r="D224" s="128"/>
      <c r="E224" s="128"/>
      <c r="F224" s="129"/>
    </row>
    <row r="225" spans="1:8">
      <c r="A225" s="130"/>
      <c r="B225" s="201" t="s">
        <v>101</v>
      </c>
      <c r="C225" s="202"/>
      <c r="D225" s="202"/>
      <c r="E225" s="131"/>
      <c r="F225" s="131" t="s">
        <v>102</v>
      </c>
      <c r="G225" s="132"/>
      <c r="H225" s="133"/>
    </row>
    <row r="226" spans="1:8" ht="14.45" customHeight="1">
      <c r="A226" s="199" t="s">
        <v>103</v>
      </c>
      <c r="B226" s="200"/>
      <c r="C226" s="200"/>
      <c r="D226" s="134"/>
      <c r="E226" s="134" t="s">
        <v>104</v>
      </c>
      <c r="F226" s="134" t="s">
        <v>105</v>
      </c>
      <c r="G226" s="132"/>
      <c r="H226" s="132"/>
    </row>
    <row r="227" spans="1:8">
      <c r="A227" s="130"/>
      <c r="B227" s="201" t="s">
        <v>106</v>
      </c>
      <c r="C227" s="202"/>
      <c r="D227" s="202"/>
      <c r="E227" s="131"/>
      <c r="F227" s="131" t="s">
        <v>107</v>
      </c>
      <c r="G227" s="132"/>
      <c r="H227" s="132"/>
    </row>
    <row r="228" spans="1:8" ht="14.45" customHeight="1">
      <c r="A228" s="203" t="s">
        <v>108</v>
      </c>
      <c r="B228" s="203"/>
      <c r="C228" s="203"/>
      <c r="D228" s="134"/>
      <c r="E228" s="134" t="s">
        <v>104</v>
      </c>
      <c r="F228" s="134" t="s">
        <v>105</v>
      </c>
      <c r="G228" s="132"/>
      <c r="H228" s="132"/>
    </row>
    <row r="229" spans="1:8" ht="14.45" customHeight="1">
      <c r="B229" s="135"/>
      <c r="C229" s="135"/>
      <c r="E229" s="136"/>
      <c r="F229" s="137"/>
    </row>
    <row r="230" spans="1:8">
      <c r="E230" s="136"/>
      <c r="F230" s="137"/>
    </row>
  </sheetData>
  <mergeCells count="15">
    <mergeCell ref="B11:F11"/>
    <mergeCell ref="B1:F1"/>
    <mergeCell ref="B2:F2"/>
    <mergeCell ref="B4:F4"/>
    <mergeCell ref="B5:F5"/>
    <mergeCell ref="B10:F10"/>
    <mergeCell ref="A226:C226"/>
    <mergeCell ref="B227:D227"/>
    <mergeCell ref="A228:C228"/>
    <mergeCell ref="B12:C12"/>
    <mergeCell ref="B13:F13"/>
    <mergeCell ref="B14:F14"/>
    <mergeCell ref="B43:E43"/>
    <mergeCell ref="B47:E47"/>
    <mergeCell ref="B225:D22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A4" sqref="A4:M4"/>
    </sheetView>
  </sheetViews>
  <sheetFormatPr defaultRowHeight="15"/>
  <cols>
    <col min="1" max="1" width="6.140625" style="2" customWidth="1"/>
    <col min="2" max="2" width="32.85546875" style="2" customWidth="1"/>
    <col min="3" max="12" width="15.7109375" style="2" customWidth="1"/>
    <col min="13" max="13" width="17.7109375" style="2" customWidth="1"/>
    <col min="14" max="256" width="9.140625" style="2"/>
    <col min="257" max="257" width="6.140625" style="2" customWidth="1"/>
    <col min="258" max="258" width="32.85546875" style="2" customWidth="1"/>
    <col min="259" max="268" width="15.7109375" style="2" customWidth="1"/>
    <col min="269" max="269" width="17.7109375" style="2" customWidth="1"/>
    <col min="270" max="512" width="9.140625" style="2"/>
    <col min="513" max="513" width="6.140625" style="2" customWidth="1"/>
    <col min="514" max="514" width="32.85546875" style="2" customWidth="1"/>
    <col min="515" max="524" width="15.7109375" style="2" customWidth="1"/>
    <col min="525" max="525" width="17.7109375" style="2" customWidth="1"/>
    <col min="526" max="768" width="9.140625" style="2"/>
    <col min="769" max="769" width="6.140625" style="2" customWidth="1"/>
    <col min="770" max="770" width="32.85546875" style="2" customWidth="1"/>
    <col min="771" max="780" width="15.7109375" style="2" customWidth="1"/>
    <col min="781" max="781" width="17.7109375" style="2" customWidth="1"/>
    <col min="782" max="1024" width="9.140625" style="2"/>
    <col min="1025" max="1025" width="6.140625" style="2" customWidth="1"/>
    <col min="1026" max="1026" width="32.85546875" style="2" customWidth="1"/>
    <col min="1027" max="1036" width="15.7109375" style="2" customWidth="1"/>
    <col min="1037" max="1037" width="17.7109375" style="2" customWidth="1"/>
    <col min="1038" max="1280" width="9.140625" style="2"/>
    <col min="1281" max="1281" width="6.140625" style="2" customWidth="1"/>
    <col min="1282" max="1282" width="32.85546875" style="2" customWidth="1"/>
    <col min="1283" max="1292" width="15.7109375" style="2" customWidth="1"/>
    <col min="1293" max="1293" width="17.7109375" style="2" customWidth="1"/>
    <col min="1294" max="1536" width="9.140625" style="2"/>
    <col min="1537" max="1537" width="6.140625" style="2" customWidth="1"/>
    <col min="1538" max="1538" width="32.85546875" style="2" customWidth="1"/>
    <col min="1539" max="1548" width="15.7109375" style="2" customWidth="1"/>
    <col min="1549" max="1549" width="17.7109375" style="2" customWidth="1"/>
    <col min="1550" max="1792" width="9.140625" style="2"/>
    <col min="1793" max="1793" width="6.140625" style="2" customWidth="1"/>
    <col min="1794" max="1794" width="32.85546875" style="2" customWidth="1"/>
    <col min="1795" max="1804" width="15.7109375" style="2" customWidth="1"/>
    <col min="1805" max="1805" width="17.7109375" style="2" customWidth="1"/>
    <col min="1806" max="2048" width="9.140625" style="2"/>
    <col min="2049" max="2049" width="6.140625" style="2" customWidth="1"/>
    <col min="2050" max="2050" width="32.85546875" style="2" customWidth="1"/>
    <col min="2051" max="2060" width="15.7109375" style="2" customWidth="1"/>
    <col min="2061" max="2061" width="17.7109375" style="2" customWidth="1"/>
    <col min="2062" max="2304" width="9.140625" style="2"/>
    <col min="2305" max="2305" width="6.140625" style="2" customWidth="1"/>
    <col min="2306" max="2306" width="32.85546875" style="2" customWidth="1"/>
    <col min="2307" max="2316" width="15.7109375" style="2" customWidth="1"/>
    <col min="2317" max="2317" width="17.7109375" style="2" customWidth="1"/>
    <col min="2318" max="2560" width="9.140625" style="2"/>
    <col min="2561" max="2561" width="6.140625" style="2" customWidth="1"/>
    <col min="2562" max="2562" width="32.85546875" style="2" customWidth="1"/>
    <col min="2563" max="2572" width="15.7109375" style="2" customWidth="1"/>
    <col min="2573" max="2573" width="17.7109375" style="2" customWidth="1"/>
    <col min="2574" max="2816" width="9.140625" style="2"/>
    <col min="2817" max="2817" width="6.140625" style="2" customWidth="1"/>
    <col min="2818" max="2818" width="32.85546875" style="2" customWidth="1"/>
    <col min="2819" max="2828" width="15.7109375" style="2" customWidth="1"/>
    <col min="2829" max="2829" width="17.7109375" style="2" customWidth="1"/>
    <col min="2830" max="3072" width="9.140625" style="2"/>
    <col min="3073" max="3073" width="6.140625" style="2" customWidth="1"/>
    <col min="3074" max="3074" width="32.85546875" style="2" customWidth="1"/>
    <col min="3075" max="3084" width="15.7109375" style="2" customWidth="1"/>
    <col min="3085" max="3085" width="17.7109375" style="2" customWidth="1"/>
    <col min="3086" max="3328" width="9.140625" style="2"/>
    <col min="3329" max="3329" width="6.140625" style="2" customWidth="1"/>
    <col min="3330" max="3330" width="32.85546875" style="2" customWidth="1"/>
    <col min="3331" max="3340" width="15.7109375" style="2" customWidth="1"/>
    <col min="3341" max="3341" width="17.7109375" style="2" customWidth="1"/>
    <col min="3342" max="3584" width="9.140625" style="2"/>
    <col min="3585" max="3585" width="6.140625" style="2" customWidth="1"/>
    <col min="3586" max="3586" width="32.85546875" style="2" customWidth="1"/>
    <col min="3587" max="3596" width="15.7109375" style="2" customWidth="1"/>
    <col min="3597" max="3597" width="17.7109375" style="2" customWidth="1"/>
    <col min="3598" max="3840" width="9.140625" style="2"/>
    <col min="3841" max="3841" width="6.140625" style="2" customWidth="1"/>
    <col min="3842" max="3842" width="32.85546875" style="2" customWidth="1"/>
    <col min="3843" max="3852" width="15.7109375" style="2" customWidth="1"/>
    <col min="3853" max="3853" width="17.7109375" style="2" customWidth="1"/>
    <col min="3854" max="4096" width="9.140625" style="2"/>
    <col min="4097" max="4097" width="6.140625" style="2" customWidth="1"/>
    <col min="4098" max="4098" width="32.85546875" style="2" customWidth="1"/>
    <col min="4099" max="4108" width="15.7109375" style="2" customWidth="1"/>
    <col min="4109" max="4109" width="17.7109375" style="2" customWidth="1"/>
    <col min="4110" max="4352" width="9.140625" style="2"/>
    <col min="4353" max="4353" width="6.140625" style="2" customWidth="1"/>
    <col min="4354" max="4354" width="32.85546875" style="2" customWidth="1"/>
    <col min="4355" max="4364" width="15.7109375" style="2" customWidth="1"/>
    <col min="4365" max="4365" width="17.7109375" style="2" customWidth="1"/>
    <col min="4366" max="4608" width="9.140625" style="2"/>
    <col min="4609" max="4609" width="6.140625" style="2" customWidth="1"/>
    <col min="4610" max="4610" width="32.85546875" style="2" customWidth="1"/>
    <col min="4611" max="4620" width="15.7109375" style="2" customWidth="1"/>
    <col min="4621" max="4621" width="17.7109375" style="2" customWidth="1"/>
    <col min="4622" max="4864" width="9.140625" style="2"/>
    <col min="4865" max="4865" width="6.140625" style="2" customWidth="1"/>
    <col min="4866" max="4866" width="32.85546875" style="2" customWidth="1"/>
    <col min="4867" max="4876" width="15.7109375" style="2" customWidth="1"/>
    <col min="4877" max="4877" width="17.7109375" style="2" customWidth="1"/>
    <col min="4878" max="5120" width="9.140625" style="2"/>
    <col min="5121" max="5121" width="6.140625" style="2" customWidth="1"/>
    <col min="5122" max="5122" width="32.85546875" style="2" customWidth="1"/>
    <col min="5123" max="5132" width="15.7109375" style="2" customWidth="1"/>
    <col min="5133" max="5133" width="17.7109375" style="2" customWidth="1"/>
    <col min="5134" max="5376" width="9.140625" style="2"/>
    <col min="5377" max="5377" width="6.140625" style="2" customWidth="1"/>
    <col min="5378" max="5378" width="32.85546875" style="2" customWidth="1"/>
    <col min="5379" max="5388" width="15.7109375" style="2" customWidth="1"/>
    <col min="5389" max="5389" width="17.7109375" style="2" customWidth="1"/>
    <col min="5390" max="5632" width="9.140625" style="2"/>
    <col min="5633" max="5633" width="6.140625" style="2" customWidth="1"/>
    <col min="5634" max="5634" width="32.85546875" style="2" customWidth="1"/>
    <col min="5635" max="5644" width="15.7109375" style="2" customWidth="1"/>
    <col min="5645" max="5645" width="17.7109375" style="2" customWidth="1"/>
    <col min="5646" max="5888" width="9.140625" style="2"/>
    <col min="5889" max="5889" width="6.140625" style="2" customWidth="1"/>
    <col min="5890" max="5890" width="32.85546875" style="2" customWidth="1"/>
    <col min="5891" max="5900" width="15.7109375" style="2" customWidth="1"/>
    <col min="5901" max="5901" width="17.7109375" style="2" customWidth="1"/>
    <col min="5902" max="6144" width="9.140625" style="2"/>
    <col min="6145" max="6145" width="6.140625" style="2" customWidth="1"/>
    <col min="6146" max="6146" width="32.85546875" style="2" customWidth="1"/>
    <col min="6147" max="6156" width="15.7109375" style="2" customWidth="1"/>
    <col min="6157" max="6157" width="17.7109375" style="2" customWidth="1"/>
    <col min="6158" max="6400" width="9.140625" style="2"/>
    <col min="6401" max="6401" width="6.140625" style="2" customWidth="1"/>
    <col min="6402" max="6402" width="32.85546875" style="2" customWidth="1"/>
    <col min="6403" max="6412" width="15.7109375" style="2" customWidth="1"/>
    <col min="6413" max="6413" width="17.7109375" style="2" customWidth="1"/>
    <col min="6414" max="6656" width="9.140625" style="2"/>
    <col min="6657" max="6657" width="6.140625" style="2" customWidth="1"/>
    <col min="6658" max="6658" width="32.85546875" style="2" customWidth="1"/>
    <col min="6659" max="6668" width="15.7109375" style="2" customWidth="1"/>
    <col min="6669" max="6669" width="17.7109375" style="2" customWidth="1"/>
    <col min="6670" max="6912" width="9.140625" style="2"/>
    <col min="6913" max="6913" width="6.140625" style="2" customWidth="1"/>
    <col min="6914" max="6914" width="32.85546875" style="2" customWidth="1"/>
    <col min="6915" max="6924" width="15.7109375" style="2" customWidth="1"/>
    <col min="6925" max="6925" width="17.7109375" style="2" customWidth="1"/>
    <col min="6926" max="7168" width="9.140625" style="2"/>
    <col min="7169" max="7169" width="6.140625" style="2" customWidth="1"/>
    <col min="7170" max="7170" width="32.85546875" style="2" customWidth="1"/>
    <col min="7171" max="7180" width="15.7109375" style="2" customWidth="1"/>
    <col min="7181" max="7181" width="17.7109375" style="2" customWidth="1"/>
    <col min="7182" max="7424" width="9.140625" style="2"/>
    <col min="7425" max="7425" width="6.140625" style="2" customWidth="1"/>
    <col min="7426" max="7426" width="32.85546875" style="2" customWidth="1"/>
    <col min="7427" max="7436" width="15.7109375" style="2" customWidth="1"/>
    <col min="7437" max="7437" width="17.7109375" style="2" customWidth="1"/>
    <col min="7438" max="7680" width="9.140625" style="2"/>
    <col min="7681" max="7681" width="6.140625" style="2" customWidth="1"/>
    <col min="7682" max="7682" width="32.85546875" style="2" customWidth="1"/>
    <col min="7683" max="7692" width="15.7109375" style="2" customWidth="1"/>
    <col min="7693" max="7693" width="17.7109375" style="2" customWidth="1"/>
    <col min="7694" max="7936" width="9.140625" style="2"/>
    <col min="7937" max="7937" width="6.140625" style="2" customWidth="1"/>
    <col min="7938" max="7938" width="32.85546875" style="2" customWidth="1"/>
    <col min="7939" max="7948" width="15.7109375" style="2" customWidth="1"/>
    <col min="7949" max="7949" width="17.7109375" style="2" customWidth="1"/>
    <col min="7950" max="8192" width="9.140625" style="2"/>
    <col min="8193" max="8193" width="6.140625" style="2" customWidth="1"/>
    <col min="8194" max="8194" width="32.85546875" style="2" customWidth="1"/>
    <col min="8195" max="8204" width="15.7109375" style="2" customWidth="1"/>
    <col min="8205" max="8205" width="17.7109375" style="2" customWidth="1"/>
    <col min="8206" max="8448" width="9.140625" style="2"/>
    <col min="8449" max="8449" width="6.140625" style="2" customWidth="1"/>
    <col min="8450" max="8450" width="32.85546875" style="2" customWidth="1"/>
    <col min="8451" max="8460" width="15.7109375" style="2" customWidth="1"/>
    <col min="8461" max="8461" width="17.7109375" style="2" customWidth="1"/>
    <col min="8462" max="8704" width="9.140625" style="2"/>
    <col min="8705" max="8705" width="6.140625" style="2" customWidth="1"/>
    <col min="8706" max="8706" width="32.85546875" style="2" customWidth="1"/>
    <col min="8707" max="8716" width="15.7109375" style="2" customWidth="1"/>
    <col min="8717" max="8717" width="17.7109375" style="2" customWidth="1"/>
    <col min="8718" max="8960" width="9.140625" style="2"/>
    <col min="8961" max="8961" width="6.140625" style="2" customWidth="1"/>
    <col min="8962" max="8962" width="32.85546875" style="2" customWidth="1"/>
    <col min="8963" max="8972" width="15.7109375" style="2" customWidth="1"/>
    <col min="8973" max="8973" width="17.7109375" style="2" customWidth="1"/>
    <col min="8974" max="9216" width="9.140625" style="2"/>
    <col min="9217" max="9217" width="6.140625" style="2" customWidth="1"/>
    <col min="9218" max="9218" width="32.85546875" style="2" customWidth="1"/>
    <col min="9219" max="9228" width="15.7109375" style="2" customWidth="1"/>
    <col min="9229" max="9229" width="17.7109375" style="2" customWidth="1"/>
    <col min="9230" max="9472" width="9.140625" style="2"/>
    <col min="9473" max="9473" width="6.140625" style="2" customWidth="1"/>
    <col min="9474" max="9474" width="32.85546875" style="2" customWidth="1"/>
    <col min="9475" max="9484" width="15.7109375" style="2" customWidth="1"/>
    <col min="9485" max="9485" width="17.7109375" style="2" customWidth="1"/>
    <col min="9486" max="9728" width="9.140625" style="2"/>
    <col min="9729" max="9729" width="6.140625" style="2" customWidth="1"/>
    <col min="9730" max="9730" width="32.85546875" style="2" customWidth="1"/>
    <col min="9731" max="9740" width="15.7109375" style="2" customWidth="1"/>
    <col min="9741" max="9741" width="17.7109375" style="2" customWidth="1"/>
    <col min="9742" max="9984" width="9.140625" style="2"/>
    <col min="9985" max="9985" width="6.140625" style="2" customWidth="1"/>
    <col min="9986" max="9986" width="32.85546875" style="2" customWidth="1"/>
    <col min="9987" max="9996" width="15.7109375" style="2" customWidth="1"/>
    <col min="9997" max="9997" width="17.7109375" style="2" customWidth="1"/>
    <col min="9998" max="10240" width="9.140625" style="2"/>
    <col min="10241" max="10241" width="6.140625" style="2" customWidth="1"/>
    <col min="10242" max="10242" width="32.85546875" style="2" customWidth="1"/>
    <col min="10243" max="10252" width="15.7109375" style="2" customWidth="1"/>
    <col min="10253" max="10253" width="17.7109375" style="2" customWidth="1"/>
    <col min="10254" max="10496" width="9.140625" style="2"/>
    <col min="10497" max="10497" width="6.140625" style="2" customWidth="1"/>
    <col min="10498" max="10498" width="32.85546875" style="2" customWidth="1"/>
    <col min="10499" max="10508" width="15.7109375" style="2" customWidth="1"/>
    <col min="10509" max="10509" width="17.7109375" style="2" customWidth="1"/>
    <col min="10510" max="10752" width="9.140625" style="2"/>
    <col min="10753" max="10753" width="6.140625" style="2" customWidth="1"/>
    <col min="10754" max="10754" width="32.85546875" style="2" customWidth="1"/>
    <col min="10755" max="10764" width="15.7109375" style="2" customWidth="1"/>
    <col min="10765" max="10765" width="17.7109375" style="2" customWidth="1"/>
    <col min="10766" max="11008" width="9.140625" style="2"/>
    <col min="11009" max="11009" width="6.140625" style="2" customWidth="1"/>
    <col min="11010" max="11010" width="32.85546875" style="2" customWidth="1"/>
    <col min="11011" max="11020" width="15.7109375" style="2" customWidth="1"/>
    <col min="11021" max="11021" width="17.7109375" style="2" customWidth="1"/>
    <col min="11022" max="11264" width="9.140625" style="2"/>
    <col min="11265" max="11265" width="6.140625" style="2" customWidth="1"/>
    <col min="11266" max="11266" width="32.85546875" style="2" customWidth="1"/>
    <col min="11267" max="11276" width="15.7109375" style="2" customWidth="1"/>
    <col min="11277" max="11277" width="17.7109375" style="2" customWidth="1"/>
    <col min="11278" max="11520" width="9.140625" style="2"/>
    <col min="11521" max="11521" width="6.140625" style="2" customWidth="1"/>
    <col min="11522" max="11522" width="32.85546875" style="2" customWidth="1"/>
    <col min="11523" max="11532" width="15.7109375" style="2" customWidth="1"/>
    <col min="11533" max="11533" width="17.7109375" style="2" customWidth="1"/>
    <col min="11534" max="11776" width="9.140625" style="2"/>
    <col min="11777" max="11777" width="6.140625" style="2" customWidth="1"/>
    <col min="11778" max="11778" width="32.85546875" style="2" customWidth="1"/>
    <col min="11779" max="11788" width="15.7109375" style="2" customWidth="1"/>
    <col min="11789" max="11789" width="17.7109375" style="2" customWidth="1"/>
    <col min="11790" max="12032" width="9.140625" style="2"/>
    <col min="12033" max="12033" width="6.140625" style="2" customWidth="1"/>
    <col min="12034" max="12034" width="32.85546875" style="2" customWidth="1"/>
    <col min="12035" max="12044" width="15.7109375" style="2" customWidth="1"/>
    <col min="12045" max="12045" width="17.7109375" style="2" customWidth="1"/>
    <col min="12046" max="12288" width="9.140625" style="2"/>
    <col min="12289" max="12289" width="6.140625" style="2" customWidth="1"/>
    <col min="12290" max="12290" width="32.85546875" style="2" customWidth="1"/>
    <col min="12291" max="12300" width="15.7109375" style="2" customWidth="1"/>
    <col min="12301" max="12301" width="17.7109375" style="2" customWidth="1"/>
    <col min="12302" max="12544" width="9.140625" style="2"/>
    <col min="12545" max="12545" width="6.140625" style="2" customWidth="1"/>
    <col min="12546" max="12546" width="32.85546875" style="2" customWidth="1"/>
    <col min="12547" max="12556" width="15.7109375" style="2" customWidth="1"/>
    <col min="12557" max="12557" width="17.7109375" style="2" customWidth="1"/>
    <col min="12558" max="12800" width="9.140625" style="2"/>
    <col min="12801" max="12801" width="6.140625" style="2" customWidth="1"/>
    <col min="12802" max="12802" width="32.85546875" style="2" customWidth="1"/>
    <col min="12803" max="12812" width="15.7109375" style="2" customWidth="1"/>
    <col min="12813" max="12813" width="17.7109375" style="2" customWidth="1"/>
    <col min="12814" max="13056" width="9.140625" style="2"/>
    <col min="13057" max="13057" width="6.140625" style="2" customWidth="1"/>
    <col min="13058" max="13058" width="32.85546875" style="2" customWidth="1"/>
    <col min="13059" max="13068" width="15.7109375" style="2" customWidth="1"/>
    <col min="13069" max="13069" width="17.7109375" style="2" customWidth="1"/>
    <col min="13070" max="13312" width="9.140625" style="2"/>
    <col min="13313" max="13313" width="6.140625" style="2" customWidth="1"/>
    <col min="13314" max="13314" width="32.85546875" style="2" customWidth="1"/>
    <col min="13315" max="13324" width="15.7109375" style="2" customWidth="1"/>
    <col min="13325" max="13325" width="17.7109375" style="2" customWidth="1"/>
    <col min="13326" max="13568" width="9.140625" style="2"/>
    <col min="13569" max="13569" width="6.140625" style="2" customWidth="1"/>
    <col min="13570" max="13570" width="32.85546875" style="2" customWidth="1"/>
    <col min="13571" max="13580" width="15.7109375" style="2" customWidth="1"/>
    <col min="13581" max="13581" width="17.7109375" style="2" customWidth="1"/>
    <col min="13582" max="13824" width="9.140625" style="2"/>
    <col min="13825" max="13825" width="6.140625" style="2" customWidth="1"/>
    <col min="13826" max="13826" width="32.85546875" style="2" customWidth="1"/>
    <col min="13827" max="13836" width="15.7109375" style="2" customWidth="1"/>
    <col min="13837" max="13837" width="17.7109375" style="2" customWidth="1"/>
    <col min="13838" max="14080" width="9.140625" style="2"/>
    <col min="14081" max="14081" width="6.140625" style="2" customWidth="1"/>
    <col min="14082" max="14082" width="32.85546875" style="2" customWidth="1"/>
    <col min="14083" max="14092" width="15.7109375" style="2" customWidth="1"/>
    <col min="14093" max="14093" width="17.7109375" style="2" customWidth="1"/>
    <col min="14094" max="14336" width="9.140625" style="2"/>
    <col min="14337" max="14337" width="6.140625" style="2" customWidth="1"/>
    <col min="14338" max="14338" width="32.85546875" style="2" customWidth="1"/>
    <col min="14339" max="14348" width="15.7109375" style="2" customWidth="1"/>
    <col min="14349" max="14349" width="17.7109375" style="2" customWidth="1"/>
    <col min="14350" max="14592" width="9.140625" style="2"/>
    <col min="14593" max="14593" width="6.140625" style="2" customWidth="1"/>
    <col min="14594" max="14594" width="32.85546875" style="2" customWidth="1"/>
    <col min="14595" max="14604" width="15.7109375" style="2" customWidth="1"/>
    <col min="14605" max="14605" width="17.7109375" style="2" customWidth="1"/>
    <col min="14606" max="14848" width="9.140625" style="2"/>
    <col min="14849" max="14849" width="6.140625" style="2" customWidth="1"/>
    <col min="14850" max="14850" width="32.85546875" style="2" customWidth="1"/>
    <col min="14851" max="14860" width="15.7109375" style="2" customWidth="1"/>
    <col min="14861" max="14861" width="17.7109375" style="2" customWidth="1"/>
    <col min="14862" max="15104" width="9.140625" style="2"/>
    <col min="15105" max="15105" width="6.140625" style="2" customWidth="1"/>
    <col min="15106" max="15106" width="32.85546875" style="2" customWidth="1"/>
    <col min="15107" max="15116" width="15.7109375" style="2" customWidth="1"/>
    <col min="15117" max="15117" width="17.7109375" style="2" customWidth="1"/>
    <col min="15118" max="15360" width="9.140625" style="2"/>
    <col min="15361" max="15361" width="6.140625" style="2" customWidth="1"/>
    <col min="15362" max="15362" width="32.85546875" style="2" customWidth="1"/>
    <col min="15363" max="15372" width="15.7109375" style="2" customWidth="1"/>
    <col min="15373" max="15373" width="17.7109375" style="2" customWidth="1"/>
    <col min="15374" max="15616" width="9.140625" style="2"/>
    <col min="15617" max="15617" width="6.140625" style="2" customWidth="1"/>
    <col min="15618" max="15618" width="32.85546875" style="2" customWidth="1"/>
    <col min="15619" max="15628" width="15.7109375" style="2" customWidth="1"/>
    <col min="15629" max="15629" width="17.7109375" style="2" customWidth="1"/>
    <col min="15630" max="15872" width="9.140625" style="2"/>
    <col min="15873" max="15873" width="6.140625" style="2" customWidth="1"/>
    <col min="15874" max="15874" width="32.85546875" style="2" customWidth="1"/>
    <col min="15875" max="15884" width="15.7109375" style="2" customWidth="1"/>
    <col min="15885" max="15885" width="17.7109375" style="2" customWidth="1"/>
    <col min="15886" max="16128" width="9.140625" style="2"/>
    <col min="16129" max="16129" width="6.140625" style="2" customWidth="1"/>
    <col min="16130" max="16130" width="32.85546875" style="2" customWidth="1"/>
    <col min="16131" max="16140" width="15.7109375" style="2" customWidth="1"/>
    <col min="16141" max="16141" width="17.7109375" style="2" customWidth="1"/>
    <col min="16142" max="16384" width="9.140625" style="2"/>
  </cols>
  <sheetData>
    <row r="1" spans="1:13" ht="15" customHeight="1">
      <c r="A1" s="427"/>
      <c r="B1" s="428"/>
      <c r="C1" s="428"/>
      <c r="D1" s="428"/>
      <c r="E1" s="428"/>
      <c r="F1" s="428"/>
      <c r="G1" s="428"/>
      <c r="H1" s="428"/>
      <c r="I1" s="428"/>
      <c r="J1" s="428"/>
      <c r="K1" s="428" t="s">
        <v>816</v>
      </c>
      <c r="L1" s="428"/>
      <c r="M1" s="428"/>
    </row>
    <row r="2" spans="1:13" ht="15" customHeight="1">
      <c r="A2" s="427"/>
      <c r="B2" s="428"/>
      <c r="C2" s="428"/>
      <c r="D2" s="428"/>
      <c r="E2" s="428"/>
      <c r="F2" s="428"/>
      <c r="G2" s="428"/>
      <c r="H2" s="428"/>
      <c r="I2" s="428"/>
      <c r="J2" s="428"/>
      <c r="K2" s="428" t="s">
        <v>817</v>
      </c>
      <c r="L2" s="428"/>
      <c r="M2" s="428"/>
    </row>
    <row r="3" spans="1:13" ht="15" customHeight="1">
      <c r="A3" s="427"/>
      <c r="B3" s="428"/>
      <c r="C3" s="428"/>
      <c r="D3" s="428"/>
      <c r="E3" s="428"/>
      <c r="F3" s="428"/>
      <c r="G3" s="428"/>
      <c r="H3" s="428"/>
      <c r="I3" s="428"/>
      <c r="J3" s="428"/>
      <c r="K3" s="428"/>
      <c r="L3" s="428"/>
      <c r="M3" s="428"/>
    </row>
    <row r="4" spans="1:13" ht="15" customHeight="1">
      <c r="A4" s="429" t="s">
        <v>818</v>
      </c>
      <c r="B4" s="430"/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</row>
    <row r="5" spans="1:13" ht="15" customHeight="1">
      <c r="A5" s="429" t="s">
        <v>819</v>
      </c>
      <c r="B5" s="430"/>
      <c r="C5" s="430"/>
      <c r="D5" s="430"/>
      <c r="E5" s="430"/>
      <c r="F5" s="430"/>
      <c r="G5" s="430"/>
      <c r="H5" s="430"/>
      <c r="I5" s="430"/>
      <c r="J5" s="430"/>
      <c r="K5" s="430"/>
      <c r="L5" s="430"/>
      <c r="M5" s="430"/>
    </row>
    <row r="6" spans="1:13" ht="15" customHeight="1">
      <c r="A6" s="427"/>
      <c r="B6" s="428"/>
      <c r="C6" s="428"/>
      <c r="D6" s="431" t="s">
        <v>820</v>
      </c>
      <c r="E6" s="431"/>
      <c r="F6" s="431"/>
      <c r="G6" s="431"/>
      <c r="H6" s="431"/>
      <c r="I6" s="431"/>
      <c r="J6" s="431"/>
      <c r="K6" s="431"/>
      <c r="L6" s="428"/>
      <c r="M6" s="428"/>
    </row>
    <row r="7" spans="1:13" ht="15" customHeight="1">
      <c r="A7" s="429" t="s">
        <v>821</v>
      </c>
      <c r="B7" s="430"/>
      <c r="C7" s="430"/>
      <c r="D7" s="430"/>
      <c r="E7" s="430"/>
      <c r="F7" s="430"/>
      <c r="G7" s="430"/>
      <c r="H7" s="430"/>
      <c r="I7" s="430"/>
      <c r="J7" s="430"/>
      <c r="K7" s="430"/>
      <c r="L7" s="430"/>
      <c r="M7" s="430"/>
    </row>
    <row r="8" spans="1:13" ht="15" customHeight="1">
      <c r="A8" s="427"/>
      <c r="B8" s="428"/>
      <c r="C8" s="428"/>
      <c r="D8" s="428"/>
      <c r="E8" s="428"/>
      <c r="F8" s="428"/>
      <c r="G8" s="428"/>
      <c r="H8" s="428"/>
      <c r="I8" s="428"/>
      <c r="J8" s="428"/>
      <c r="K8" s="428"/>
      <c r="L8" s="428"/>
      <c r="M8" s="428"/>
    </row>
    <row r="9" spans="1:13" ht="15" customHeight="1">
      <c r="A9" s="376">
        <v>44579</v>
      </c>
      <c r="B9" s="265"/>
      <c r="C9" s="265"/>
      <c r="D9" s="265"/>
      <c r="E9" s="265"/>
      <c r="F9" s="265"/>
      <c r="G9" s="265"/>
      <c r="H9" s="265"/>
      <c r="I9" s="265"/>
      <c r="J9" s="265"/>
      <c r="K9" s="265"/>
      <c r="L9" s="265"/>
      <c r="M9" s="265"/>
    </row>
    <row r="10" spans="1:13" ht="15" customHeight="1">
      <c r="A10" s="427"/>
      <c r="B10" s="428"/>
      <c r="C10" s="428"/>
      <c r="D10" s="428"/>
      <c r="E10" s="428"/>
      <c r="F10" s="428"/>
      <c r="G10" s="428"/>
      <c r="H10" s="428"/>
      <c r="I10" s="428"/>
      <c r="J10" s="428"/>
      <c r="K10" s="428"/>
      <c r="L10" s="428"/>
      <c r="M10" s="428"/>
    </row>
    <row r="11" spans="1:13" ht="15" customHeight="1">
      <c r="A11" s="432" t="s">
        <v>167</v>
      </c>
      <c r="B11" s="432" t="s">
        <v>822</v>
      </c>
      <c r="C11" s="433"/>
      <c r="D11" s="434" t="s">
        <v>823</v>
      </c>
      <c r="E11" s="434"/>
      <c r="F11" s="434"/>
      <c r="G11" s="434"/>
      <c r="H11" s="434"/>
      <c r="I11" s="434"/>
      <c r="J11" s="434"/>
      <c r="K11" s="434"/>
      <c r="L11" s="434"/>
      <c r="M11" s="433"/>
    </row>
    <row r="12" spans="1:13" ht="114">
      <c r="A12" s="435"/>
      <c r="B12" s="435"/>
      <c r="C12" s="436" t="s">
        <v>824</v>
      </c>
      <c r="D12" s="436" t="s">
        <v>825</v>
      </c>
      <c r="E12" s="436" t="s">
        <v>826</v>
      </c>
      <c r="F12" s="436" t="s">
        <v>827</v>
      </c>
      <c r="G12" s="436" t="s">
        <v>828</v>
      </c>
      <c r="H12" s="436" t="s">
        <v>829</v>
      </c>
      <c r="I12" s="436" t="s">
        <v>830</v>
      </c>
      <c r="J12" s="436" t="s">
        <v>831</v>
      </c>
      <c r="K12" s="436" t="s">
        <v>832</v>
      </c>
      <c r="L12" s="436" t="s">
        <v>833</v>
      </c>
      <c r="M12" s="436" t="s">
        <v>834</v>
      </c>
    </row>
    <row r="13" spans="1:13" ht="15" customHeight="1">
      <c r="A13" s="384">
        <v>1</v>
      </c>
      <c r="B13" s="384">
        <v>2</v>
      </c>
      <c r="C13" s="384">
        <v>3</v>
      </c>
      <c r="D13" s="384">
        <v>4</v>
      </c>
      <c r="E13" s="384">
        <v>5</v>
      </c>
      <c r="F13" s="384">
        <v>6</v>
      </c>
      <c r="G13" s="384">
        <v>7</v>
      </c>
      <c r="H13" s="384">
        <v>8</v>
      </c>
      <c r="I13" s="384">
        <v>9</v>
      </c>
      <c r="J13" s="384">
        <v>10</v>
      </c>
      <c r="K13" s="384">
        <v>11</v>
      </c>
      <c r="L13" s="384">
        <v>12</v>
      </c>
      <c r="M13" s="384">
        <v>13</v>
      </c>
    </row>
    <row r="14" spans="1:13" ht="71.25">
      <c r="A14" s="437" t="s">
        <v>589</v>
      </c>
      <c r="B14" s="438" t="s">
        <v>835</v>
      </c>
      <c r="C14" s="439">
        <v>2461.33</v>
      </c>
      <c r="D14" s="439">
        <v>2770913.59</v>
      </c>
      <c r="E14" s="439">
        <v>0</v>
      </c>
      <c r="F14" s="439">
        <v>13987.35</v>
      </c>
      <c r="G14" s="439">
        <v>0</v>
      </c>
      <c r="H14" s="439">
        <v>0</v>
      </c>
      <c r="I14" s="439">
        <v>2730692.7</v>
      </c>
      <c r="J14" s="439">
        <v>13051.5</v>
      </c>
      <c r="K14" s="439">
        <v>36940.46</v>
      </c>
      <c r="L14" s="439">
        <v>0</v>
      </c>
      <c r="M14" s="439">
        <v>6677.61</v>
      </c>
    </row>
    <row r="15" spans="1:13">
      <c r="A15" s="437" t="s">
        <v>590</v>
      </c>
      <c r="B15" s="438" t="s">
        <v>836</v>
      </c>
      <c r="C15" s="439">
        <v>2461.33</v>
      </c>
      <c r="D15" s="439">
        <v>4100</v>
      </c>
      <c r="E15" s="439">
        <v>0</v>
      </c>
      <c r="F15" s="439">
        <v>13987.35</v>
      </c>
      <c r="G15" s="439">
        <v>0</v>
      </c>
      <c r="H15" s="439">
        <v>0</v>
      </c>
      <c r="I15" s="439">
        <v>575.84</v>
      </c>
      <c r="J15" s="439">
        <v>13051.5</v>
      </c>
      <c r="K15" s="439">
        <v>243.73</v>
      </c>
      <c r="L15" s="439">
        <v>0</v>
      </c>
      <c r="M15" s="439">
        <v>6677.61</v>
      </c>
    </row>
    <row r="16" spans="1:13">
      <c r="A16" s="437" t="s">
        <v>591</v>
      </c>
      <c r="B16" s="438" t="s">
        <v>837</v>
      </c>
      <c r="C16" s="439">
        <v>0</v>
      </c>
      <c r="D16" s="439">
        <v>2766813.59</v>
      </c>
      <c r="E16" s="439">
        <v>0</v>
      </c>
      <c r="F16" s="439">
        <v>0</v>
      </c>
      <c r="G16" s="439">
        <v>0</v>
      </c>
      <c r="H16" s="439">
        <v>0</v>
      </c>
      <c r="I16" s="439">
        <v>2730116.86</v>
      </c>
      <c r="J16" s="439">
        <v>0</v>
      </c>
      <c r="K16" s="439">
        <v>36696.730000000003</v>
      </c>
      <c r="L16" s="439">
        <v>0</v>
      </c>
      <c r="M16" s="439">
        <v>0</v>
      </c>
    </row>
    <row r="17" spans="1:13" ht="85.5">
      <c r="A17" s="437" t="s">
        <v>609</v>
      </c>
      <c r="B17" s="438" t="s">
        <v>838</v>
      </c>
      <c r="C17" s="439">
        <v>95794.72</v>
      </c>
      <c r="D17" s="439">
        <v>5693775.1500000004</v>
      </c>
      <c r="E17" s="439">
        <v>0</v>
      </c>
      <c r="F17" s="439">
        <v>0</v>
      </c>
      <c r="G17" s="439">
        <v>0</v>
      </c>
      <c r="H17" s="439">
        <v>0</v>
      </c>
      <c r="I17" s="439">
        <v>5646917.4400000004</v>
      </c>
      <c r="J17" s="439">
        <v>0</v>
      </c>
      <c r="K17" s="439">
        <v>67436.009999999995</v>
      </c>
      <c r="L17" s="439">
        <v>0</v>
      </c>
      <c r="M17" s="439">
        <v>75216.42</v>
      </c>
    </row>
    <row r="18" spans="1:13">
      <c r="A18" s="437" t="s">
        <v>839</v>
      </c>
      <c r="B18" s="438" t="s">
        <v>836</v>
      </c>
      <c r="C18" s="439">
        <v>90900.69</v>
      </c>
      <c r="D18" s="439">
        <v>0</v>
      </c>
      <c r="E18" s="439">
        <v>28380.3</v>
      </c>
      <c r="F18" s="439">
        <v>0</v>
      </c>
      <c r="G18" s="439">
        <v>0</v>
      </c>
      <c r="H18" s="439">
        <v>0</v>
      </c>
      <c r="I18" s="439">
        <v>45010.52</v>
      </c>
      <c r="J18" s="439">
        <v>0</v>
      </c>
      <c r="K18" s="439">
        <v>0</v>
      </c>
      <c r="L18" s="439">
        <v>0</v>
      </c>
      <c r="M18" s="439">
        <v>74270.47</v>
      </c>
    </row>
    <row r="19" spans="1:13">
      <c r="A19" s="437" t="s">
        <v>840</v>
      </c>
      <c r="B19" s="438" t="s">
        <v>837</v>
      </c>
      <c r="C19" s="439">
        <v>4894.03</v>
      </c>
      <c r="D19" s="439">
        <v>5693775.1500000004</v>
      </c>
      <c r="E19" s="439">
        <v>-28380.3</v>
      </c>
      <c r="F19" s="439">
        <v>0</v>
      </c>
      <c r="G19" s="439">
        <v>0</v>
      </c>
      <c r="H19" s="439">
        <v>0</v>
      </c>
      <c r="I19" s="439">
        <v>5601906.9199999999</v>
      </c>
      <c r="J19" s="439">
        <v>0</v>
      </c>
      <c r="K19" s="439">
        <v>67436.009999999995</v>
      </c>
      <c r="L19" s="439">
        <v>0</v>
      </c>
      <c r="M19" s="439">
        <v>945.95</v>
      </c>
    </row>
    <row r="20" spans="1:13" ht="114">
      <c r="A20" s="437" t="s">
        <v>611</v>
      </c>
      <c r="B20" s="438" t="s">
        <v>841</v>
      </c>
      <c r="C20" s="439">
        <v>188777.65</v>
      </c>
      <c r="D20" s="439">
        <v>1017274.68</v>
      </c>
      <c r="E20" s="439">
        <v>0</v>
      </c>
      <c r="F20" s="439">
        <v>0</v>
      </c>
      <c r="G20" s="439">
        <v>0</v>
      </c>
      <c r="H20" s="439">
        <v>0</v>
      </c>
      <c r="I20" s="439">
        <v>32211.47</v>
      </c>
      <c r="J20" s="439">
        <v>1125976.1599999999</v>
      </c>
      <c r="K20" s="439">
        <v>2705.38</v>
      </c>
      <c r="L20" s="439">
        <v>0</v>
      </c>
      <c r="M20" s="439">
        <v>45159.32</v>
      </c>
    </row>
    <row r="21" spans="1:13">
      <c r="A21" s="437" t="s">
        <v>612</v>
      </c>
      <c r="B21" s="438" t="s">
        <v>836</v>
      </c>
      <c r="C21" s="439">
        <v>60390.89</v>
      </c>
      <c r="D21" s="439">
        <v>0</v>
      </c>
      <c r="E21" s="439">
        <v>4105.18</v>
      </c>
      <c r="F21" s="439">
        <v>0</v>
      </c>
      <c r="G21" s="439">
        <v>0</v>
      </c>
      <c r="H21" s="439">
        <v>0</v>
      </c>
      <c r="I21" s="439">
        <v>19336.75</v>
      </c>
      <c r="J21" s="439">
        <v>0</v>
      </c>
      <c r="K21" s="439">
        <v>0</v>
      </c>
      <c r="L21" s="439">
        <v>0</v>
      </c>
      <c r="M21" s="439">
        <v>45159.32</v>
      </c>
    </row>
    <row r="22" spans="1:13">
      <c r="A22" s="437" t="s">
        <v>640</v>
      </c>
      <c r="B22" s="438" t="s">
        <v>837</v>
      </c>
      <c r="C22" s="439">
        <v>128386.76</v>
      </c>
      <c r="D22" s="439">
        <v>1017274.68</v>
      </c>
      <c r="E22" s="439">
        <v>-4105.18</v>
      </c>
      <c r="F22" s="439">
        <v>0</v>
      </c>
      <c r="G22" s="439">
        <v>0</v>
      </c>
      <c r="H22" s="439">
        <v>0</v>
      </c>
      <c r="I22" s="439">
        <v>12874.72</v>
      </c>
      <c r="J22" s="439">
        <v>1125976.1599999999</v>
      </c>
      <c r="K22" s="439">
        <v>2705.38</v>
      </c>
      <c r="L22" s="439">
        <v>0</v>
      </c>
      <c r="M22" s="439">
        <v>0</v>
      </c>
    </row>
    <row r="23" spans="1:13">
      <c r="A23" s="437" t="s">
        <v>646</v>
      </c>
      <c r="B23" s="438" t="s">
        <v>842</v>
      </c>
      <c r="C23" s="439">
        <v>1611.45</v>
      </c>
      <c r="D23" s="439">
        <v>724.07</v>
      </c>
      <c r="E23" s="439">
        <v>0</v>
      </c>
      <c r="F23" s="439">
        <v>3896.73</v>
      </c>
      <c r="G23" s="439">
        <v>0</v>
      </c>
      <c r="H23" s="439">
        <v>0</v>
      </c>
      <c r="I23" s="439">
        <v>2394.58</v>
      </c>
      <c r="J23" s="439">
        <v>1771.06</v>
      </c>
      <c r="K23" s="439">
        <v>0</v>
      </c>
      <c r="L23" s="439">
        <v>0</v>
      </c>
      <c r="M23" s="439">
        <v>2066.61</v>
      </c>
    </row>
    <row r="24" spans="1:13">
      <c r="A24" s="437" t="s">
        <v>648</v>
      </c>
      <c r="B24" s="438" t="s">
        <v>836</v>
      </c>
      <c r="C24" s="439">
        <v>128.4</v>
      </c>
      <c r="D24" s="439">
        <v>0</v>
      </c>
      <c r="E24" s="439">
        <v>0</v>
      </c>
      <c r="F24" s="439">
        <v>3896.73</v>
      </c>
      <c r="G24" s="439">
        <v>0</v>
      </c>
      <c r="H24" s="439">
        <v>0</v>
      </c>
      <c r="I24" s="439">
        <v>1754.69</v>
      </c>
      <c r="J24" s="439">
        <v>1771.06</v>
      </c>
      <c r="K24" s="439">
        <v>0</v>
      </c>
      <c r="L24" s="439">
        <v>0</v>
      </c>
      <c r="M24" s="439">
        <v>499.38</v>
      </c>
    </row>
    <row r="25" spans="1:13">
      <c r="A25" s="437" t="s">
        <v>843</v>
      </c>
      <c r="B25" s="438" t="s">
        <v>837</v>
      </c>
      <c r="C25" s="439">
        <v>1483.05</v>
      </c>
      <c r="D25" s="439">
        <v>724.07</v>
      </c>
      <c r="E25" s="439">
        <v>0</v>
      </c>
      <c r="F25" s="439">
        <v>0</v>
      </c>
      <c r="G25" s="439">
        <v>0</v>
      </c>
      <c r="H25" s="439">
        <v>0</v>
      </c>
      <c r="I25" s="439">
        <v>639.89</v>
      </c>
      <c r="J25" s="439">
        <v>0</v>
      </c>
      <c r="K25" s="439">
        <v>0</v>
      </c>
      <c r="L25" s="439">
        <v>0</v>
      </c>
      <c r="M25" s="439">
        <v>1567.23</v>
      </c>
    </row>
    <row r="26" spans="1:13">
      <c r="A26" s="437" t="s">
        <v>654</v>
      </c>
      <c r="B26" s="438" t="s">
        <v>844</v>
      </c>
      <c r="C26" s="439">
        <v>288645.15000000002</v>
      </c>
      <c r="D26" s="439">
        <v>9482687.4900000002</v>
      </c>
      <c r="E26" s="439">
        <v>0</v>
      </c>
      <c r="F26" s="439">
        <v>17884.080000000002</v>
      </c>
      <c r="G26" s="439">
        <v>0</v>
      </c>
      <c r="H26" s="439">
        <v>0</v>
      </c>
      <c r="I26" s="439">
        <v>8412216.1899999995</v>
      </c>
      <c r="J26" s="439">
        <v>1140798.72</v>
      </c>
      <c r="K26" s="439">
        <v>107081.85</v>
      </c>
      <c r="L26" s="439">
        <v>0</v>
      </c>
      <c r="M26" s="439">
        <v>129119.96</v>
      </c>
    </row>
    <row r="27" spans="1:13" ht="15" customHeight="1">
      <c r="A27" s="272" t="s">
        <v>425</v>
      </c>
      <c r="B27" s="272"/>
      <c r="C27" s="272"/>
      <c r="D27" s="272"/>
      <c r="E27" s="272"/>
      <c r="F27" s="272"/>
      <c r="G27" s="272"/>
      <c r="H27" s="272"/>
      <c r="I27" s="272"/>
      <c r="J27" s="272"/>
      <c r="K27" s="272"/>
      <c r="L27" s="272"/>
      <c r="M27" s="272"/>
    </row>
    <row r="29" spans="1:13">
      <c r="B29" s="440" t="s">
        <v>101</v>
      </c>
      <c r="E29" s="441" t="s">
        <v>102</v>
      </c>
    </row>
    <row r="30" spans="1:13">
      <c r="B30" s="442"/>
      <c r="E30" s="441"/>
    </row>
    <row r="31" spans="1:13">
      <c r="B31" s="440" t="s">
        <v>845</v>
      </c>
      <c r="E31" s="441" t="s">
        <v>107</v>
      </c>
    </row>
  </sheetData>
  <mergeCells count="8">
    <mergeCell ref="A27:M27"/>
    <mergeCell ref="A4:M4"/>
    <mergeCell ref="A5:M5"/>
    <mergeCell ref="D6:K6"/>
    <mergeCell ref="A7:M7"/>
    <mergeCell ref="A9:M9"/>
    <mergeCell ref="A11:A12"/>
    <mergeCell ref="B11:B1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"/>
  <sheetViews>
    <sheetView workbookViewId="0">
      <selection activeCell="J21" sqref="J21"/>
    </sheetView>
  </sheetViews>
  <sheetFormatPr defaultRowHeight="15"/>
  <cols>
    <col min="1" max="1" width="5.5703125" style="2" customWidth="1"/>
    <col min="2" max="2" width="1.140625" style="2" customWidth="1"/>
    <col min="3" max="3" width="1" style="2" customWidth="1"/>
    <col min="4" max="4" width="38.7109375" style="2" customWidth="1"/>
    <col min="5" max="5" width="8.7109375" style="2" bestFit="1" customWidth="1"/>
    <col min="6" max="6" width="6.7109375" style="2" bestFit="1" customWidth="1"/>
    <col min="7" max="7" width="11.5703125" style="2" customWidth="1"/>
    <col min="8" max="8" width="10.28515625" style="2" customWidth="1"/>
    <col min="9" max="9" width="8.140625" style="2" bestFit="1" customWidth="1"/>
    <col min="10" max="10" width="11.140625" style="2" customWidth="1"/>
    <col min="11" max="11" width="8.5703125" style="2" bestFit="1" customWidth="1"/>
    <col min="12" max="12" width="12.28515625" style="2" customWidth="1"/>
    <col min="13" max="13" width="8.5703125" style="2" bestFit="1" customWidth="1"/>
    <col min="14" max="14" width="15.140625" style="2" bestFit="1" customWidth="1"/>
    <col min="15" max="15" width="14" style="2" customWidth="1"/>
    <col min="16" max="256" width="9.140625" style="2"/>
    <col min="257" max="257" width="5.5703125" style="2" customWidth="1"/>
    <col min="258" max="258" width="1.140625" style="2" customWidth="1"/>
    <col min="259" max="259" width="1" style="2" customWidth="1"/>
    <col min="260" max="260" width="38.7109375" style="2" customWidth="1"/>
    <col min="261" max="261" width="8.7109375" style="2" bestFit="1" customWidth="1"/>
    <col min="262" max="262" width="6.7109375" style="2" bestFit="1" customWidth="1"/>
    <col min="263" max="263" width="11.5703125" style="2" customWidth="1"/>
    <col min="264" max="264" width="10.28515625" style="2" customWidth="1"/>
    <col min="265" max="265" width="8.140625" style="2" bestFit="1" customWidth="1"/>
    <col min="266" max="266" width="11.140625" style="2" customWidth="1"/>
    <col min="267" max="267" width="8.5703125" style="2" bestFit="1" customWidth="1"/>
    <col min="268" max="268" width="12.28515625" style="2" customWidth="1"/>
    <col min="269" max="269" width="8.5703125" style="2" bestFit="1" customWidth="1"/>
    <col min="270" max="270" width="15.140625" style="2" bestFit="1" customWidth="1"/>
    <col min="271" max="271" width="14" style="2" customWidth="1"/>
    <col min="272" max="512" width="9.140625" style="2"/>
    <col min="513" max="513" width="5.5703125" style="2" customWidth="1"/>
    <col min="514" max="514" width="1.140625" style="2" customWidth="1"/>
    <col min="515" max="515" width="1" style="2" customWidth="1"/>
    <col min="516" max="516" width="38.7109375" style="2" customWidth="1"/>
    <col min="517" max="517" width="8.7109375" style="2" bestFit="1" customWidth="1"/>
    <col min="518" max="518" width="6.7109375" style="2" bestFit="1" customWidth="1"/>
    <col min="519" max="519" width="11.5703125" style="2" customWidth="1"/>
    <col min="520" max="520" width="10.28515625" style="2" customWidth="1"/>
    <col min="521" max="521" width="8.140625" style="2" bestFit="1" customWidth="1"/>
    <col min="522" max="522" width="11.140625" style="2" customWidth="1"/>
    <col min="523" max="523" width="8.5703125" style="2" bestFit="1" customWidth="1"/>
    <col min="524" max="524" width="12.28515625" style="2" customWidth="1"/>
    <col min="525" max="525" width="8.5703125" style="2" bestFit="1" customWidth="1"/>
    <col min="526" max="526" width="15.140625" style="2" bestFit="1" customWidth="1"/>
    <col min="527" max="527" width="14" style="2" customWidth="1"/>
    <col min="528" max="768" width="9.140625" style="2"/>
    <col min="769" max="769" width="5.5703125" style="2" customWidth="1"/>
    <col min="770" max="770" width="1.140625" style="2" customWidth="1"/>
    <col min="771" max="771" width="1" style="2" customWidth="1"/>
    <col min="772" max="772" width="38.7109375" style="2" customWidth="1"/>
    <col min="773" max="773" width="8.7109375" style="2" bestFit="1" customWidth="1"/>
    <col min="774" max="774" width="6.7109375" style="2" bestFit="1" customWidth="1"/>
    <col min="775" max="775" width="11.5703125" style="2" customWidth="1"/>
    <col min="776" max="776" width="10.28515625" style="2" customWidth="1"/>
    <col min="777" max="777" width="8.140625" style="2" bestFit="1" customWidth="1"/>
    <col min="778" max="778" width="11.140625" style="2" customWidth="1"/>
    <col min="779" max="779" width="8.5703125" style="2" bestFit="1" customWidth="1"/>
    <col min="780" max="780" width="12.28515625" style="2" customWidth="1"/>
    <col min="781" max="781" width="8.5703125" style="2" bestFit="1" customWidth="1"/>
    <col min="782" max="782" width="15.140625" style="2" bestFit="1" customWidth="1"/>
    <col min="783" max="783" width="14" style="2" customWidth="1"/>
    <col min="784" max="1024" width="9.140625" style="2"/>
    <col min="1025" max="1025" width="5.5703125" style="2" customWidth="1"/>
    <col min="1026" max="1026" width="1.140625" style="2" customWidth="1"/>
    <col min="1027" max="1027" width="1" style="2" customWidth="1"/>
    <col min="1028" max="1028" width="38.7109375" style="2" customWidth="1"/>
    <col min="1029" max="1029" width="8.7109375" style="2" bestFit="1" customWidth="1"/>
    <col min="1030" max="1030" width="6.7109375" style="2" bestFit="1" customWidth="1"/>
    <col min="1031" max="1031" width="11.5703125" style="2" customWidth="1"/>
    <col min="1032" max="1032" width="10.28515625" style="2" customWidth="1"/>
    <col min="1033" max="1033" width="8.140625" style="2" bestFit="1" customWidth="1"/>
    <col min="1034" max="1034" width="11.140625" style="2" customWidth="1"/>
    <col min="1035" max="1035" width="8.5703125" style="2" bestFit="1" customWidth="1"/>
    <col min="1036" max="1036" width="12.28515625" style="2" customWidth="1"/>
    <col min="1037" max="1037" width="8.5703125" style="2" bestFit="1" customWidth="1"/>
    <col min="1038" max="1038" width="15.140625" style="2" bestFit="1" customWidth="1"/>
    <col min="1039" max="1039" width="14" style="2" customWidth="1"/>
    <col min="1040" max="1280" width="9.140625" style="2"/>
    <col min="1281" max="1281" width="5.5703125" style="2" customWidth="1"/>
    <col min="1282" max="1282" width="1.140625" style="2" customWidth="1"/>
    <col min="1283" max="1283" width="1" style="2" customWidth="1"/>
    <col min="1284" max="1284" width="38.7109375" style="2" customWidth="1"/>
    <col min="1285" max="1285" width="8.7109375" style="2" bestFit="1" customWidth="1"/>
    <col min="1286" max="1286" width="6.7109375" style="2" bestFit="1" customWidth="1"/>
    <col min="1287" max="1287" width="11.5703125" style="2" customWidth="1"/>
    <col min="1288" max="1288" width="10.28515625" style="2" customWidth="1"/>
    <col min="1289" max="1289" width="8.140625" style="2" bestFit="1" customWidth="1"/>
    <col min="1290" max="1290" width="11.140625" style="2" customWidth="1"/>
    <col min="1291" max="1291" width="8.5703125" style="2" bestFit="1" customWidth="1"/>
    <col min="1292" max="1292" width="12.28515625" style="2" customWidth="1"/>
    <col min="1293" max="1293" width="8.5703125" style="2" bestFit="1" customWidth="1"/>
    <col min="1294" max="1294" width="15.140625" style="2" bestFit="1" customWidth="1"/>
    <col min="1295" max="1295" width="14" style="2" customWidth="1"/>
    <col min="1296" max="1536" width="9.140625" style="2"/>
    <col min="1537" max="1537" width="5.5703125" style="2" customWidth="1"/>
    <col min="1538" max="1538" width="1.140625" style="2" customWidth="1"/>
    <col min="1539" max="1539" width="1" style="2" customWidth="1"/>
    <col min="1540" max="1540" width="38.7109375" style="2" customWidth="1"/>
    <col min="1541" max="1541" width="8.7109375" style="2" bestFit="1" customWidth="1"/>
    <col min="1542" max="1542" width="6.7109375" style="2" bestFit="1" customWidth="1"/>
    <col min="1543" max="1543" width="11.5703125" style="2" customWidth="1"/>
    <col min="1544" max="1544" width="10.28515625" style="2" customWidth="1"/>
    <col min="1545" max="1545" width="8.140625" style="2" bestFit="1" customWidth="1"/>
    <col min="1546" max="1546" width="11.140625" style="2" customWidth="1"/>
    <col min="1547" max="1547" width="8.5703125" style="2" bestFit="1" customWidth="1"/>
    <col min="1548" max="1548" width="12.28515625" style="2" customWidth="1"/>
    <col min="1549" max="1549" width="8.5703125" style="2" bestFit="1" customWidth="1"/>
    <col min="1550" max="1550" width="15.140625" style="2" bestFit="1" customWidth="1"/>
    <col min="1551" max="1551" width="14" style="2" customWidth="1"/>
    <col min="1552" max="1792" width="9.140625" style="2"/>
    <col min="1793" max="1793" width="5.5703125" style="2" customWidth="1"/>
    <col min="1794" max="1794" width="1.140625" style="2" customWidth="1"/>
    <col min="1795" max="1795" width="1" style="2" customWidth="1"/>
    <col min="1796" max="1796" width="38.7109375" style="2" customWidth="1"/>
    <col min="1797" max="1797" width="8.7109375" style="2" bestFit="1" customWidth="1"/>
    <col min="1798" max="1798" width="6.7109375" style="2" bestFit="1" customWidth="1"/>
    <col min="1799" max="1799" width="11.5703125" style="2" customWidth="1"/>
    <col min="1800" max="1800" width="10.28515625" style="2" customWidth="1"/>
    <col min="1801" max="1801" width="8.140625" style="2" bestFit="1" customWidth="1"/>
    <col min="1802" max="1802" width="11.140625" style="2" customWidth="1"/>
    <col min="1803" max="1803" width="8.5703125" style="2" bestFit="1" customWidth="1"/>
    <col min="1804" max="1804" width="12.28515625" style="2" customWidth="1"/>
    <col min="1805" max="1805" width="8.5703125" style="2" bestFit="1" customWidth="1"/>
    <col min="1806" max="1806" width="15.140625" style="2" bestFit="1" customWidth="1"/>
    <col min="1807" max="1807" width="14" style="2" customWidth="1"/>
    <col min="1808" max="2048" width="9.140625" style="2"/>
    <col min="2049" max="2049" width="5.5703125" style="2" customWidth="1"/>
    <col min="2050" max="2050" width="1.140625" style="2" customWidth="1"/>
    <col min="2051" max="2051" width="1" style="2" customWidth="1"/>
    <col min="2052" max="2052" width="38.7109375" style="2" customWidth="1"/>
    <col min="2053" max="2053" width="8.7109375" style="2" bestFit="1" customWidth="1"/>
    <col min="2054" max="2054" width="6.7109375" style="2" bestFit="1" customWidth="1"/>
    <col min="2055" max="2055" width="11.5703125" style="2" customWidth="1"/>
    <col min="2056" max="2056" width="10.28515625" style="2" customWidth="1"/>
    <col min="2057" max="2057" width="8.140625" style="2" bestFit="1" customWidth="1"/>
    <col min="2058" max="2058" width="11.140625" style="2" customWidth="1"/>
    <col min="2059" max="2059" width="8.5703125" style="2" bestFit="1" customWidth="1"/>
    <col min="2060" max="2060" width="12.28515625" style="2" customWidth="1"/>
    <col min="2061" max="2061" width="8.5703125" style="2" bestFit="1" customWidth="1"/>
    <col min="2062" max="2062" width="15.140625" style="2" bestFit="1" customWidth="1"/>
    <col min="2063" max="2063" width="14" style="2" customWidth="1"/>
    <col min="2064" max="2304" width="9.140625" style="2"/>
    <col min="2305" max="2305" width="5.5703125" style="2" customWidth="1"/>
    <col min="2306" max="2306" width="1.140625" style="2" customWidth="1"/>
    <col min="2307" max="2307" width="1" style="2" customWidth="1"/>
    <col min="2308" max="2308" width="38.7109375" style="2" customWidth="1"/>
    <col min="2309" max="2309" width="8.7109375" style="2" bestFit="1" customWidth="1"/>
    <col min="2310" max="2310" width="6.7109375" style="2" bestFit="1" customWidth="1"/>
    <col min="2311" max="2311" width="11.5703125" style="2" customWidth="1"/>
    <col min="2312" max="2312" width="10.28515625" style="2" customWidth="1"/>
    <col min="2313" max="2313" width="8.140625" style="2" bestFit="1" customWidth="1"/>
    <col min="2314" max="2314" width="11.140625" style="2" customWidth="1"/>
    <col min="2315" max="2315" width="8.5703125" style="2" bestFit="1" customWidth="1"/>
    <col min="2316" max="2316" width="12.28515625" style="2" customWidth="1"/>
    <col min="2317" max="2317" width="8.5703125" style="2" bestFit="1" customWidth="1"/>
    <col min="2318" max="2318" width="15.140625" style="2" bestFit="1" customWidth="1"/>
    <col min="2319" max="2319" width="14" style="2" customWidth="1"/>
    <col min="2320" max="2560" width="9.140625" style="2"/>
    <col min="2561" max="2561" width="5.5703125" style="2" customWidth="1"/>
    <col min="2562" max="2562" width="1.140625" style="2" customWidth="1"/>
    <col min="2563" max="2563" width="1" style="2" customWidth="1"/>
    <col min="2564" max="2564" width="38.7109375" style="2" customWidth="1"/>
    <col min="2565" max="2565" width="8.7109375" style="2" bestFit="1" customWidth="1"/>
    <col min="2566" max="2566" width="6.7109375" style="2" bestFit="1" customWidth="1"/>
    <col min="2567" max="2567" width="11.5703125" style="2" customWidth="1"/>
    <col min="2568" max="2568" width="10.28515625" style="2" customWidth="1"/>
    <col min="2569" max="2569" width="8.140625" style="2" bestFit="1" customWidth="1"/>
    <col min="2570" max="2570" width="11.140625" style="2" customWidth="1"/>
    <col min="2571" max="2571" width="8.5703125" style="2" bestFit="1" customWidth="1"/>
    <col min="2572" max="2572" width="12.28515625" style="2" customWidth="1"/>
    <col min="2573" max="2573" width="8.5703125" style="2" bestFit="1" customWidth="1"/>
    <col min="2574" max="2574" width="15.140625" style="2" bestFit="1" customWidth="1"/>
    <col min="2575" max="2575" width="14" style="2" customWidth="1"/>
    <col min="2576" max="2816" width="9.140625" style="2"/>
    <col min="2817" max="2817" width="5.5703125" style="2" customWidth="1"/>
    <col min="2818" max="2818" width="1.140625" style="2" customWidth="1"/>
    <col min="2819" max="2819" width="1" style="2" customWidth="1"/>
    <col min="2820" max="2820" width="38.7109375" style="2" customWidth="1"/>
    <col min="2821" max="2821" width="8.7109375" style="2" bestFit="1" customWidth="1"/>
    <col min="2822" max="2822" width="6.7109375" style="2" bestFit="1" customWidth="1"/>
    <col min="2823" max="2823" width="11.5703125" style="2" customWidth="1"/>
    <col min="2824" max="2824" width="10.28515625" style="2" customWidth="1"/>
    <col min="2825" max="2825" width="8.140625" style="2" bestFit="1" customWidth="1"/>
    <col min="2826" max="2826" width="11.140625" style="2" customWidth="1"/>
    <col min="2827" max="2827" width="8.5703125" style="2" bestFit="1" customWidth="1"/>
    <col min="2828" max="2828" width="12.28515625" style="2" customWidth="1"/>
    <col min="2829" max="2829" width="8.5703125" style="2" bestFit="1" customWidth="1"/>
    <col min="2830" max="2830" width="15.140625" style="2" bestFit="1" customWidth="1"/>
    <col min="2831" max="2831" width="14" style="2" customWidth="1"/>
    <col min="2832" max="3072" width="9.140625" style="2"/>
    <col min="3073" max="3073" width="5.5703125" style="2" customWidth="1"/>
    <col min="3074" max="3074" width="1.140625" style="2" customWidth="1"/>
    <col min="3075" max="3075" width="1" style="2" customWidth="1"/>
    <col min="3076" max="3076" width="38.7109375" style="2" customWidth="1"/>
    <col min="3077" max="3077" width="8.7109375" style="2" bestFit="1" customWidth="1"/>
    <col min="3078" max="3078" width="6.7109375" style="2" bestFit="1" customWidth="1"/>
    <col min="3079" max="3079" width="11.5703125" style="2" customWidth="1"/>
    <col min="3080" max="3080" width="10.28515625" style="2" customWidth="1"/>
    <col min="3081" max="3081" width="8.140625" style="2" bestFit="1" customWidth="1"/>
    <col min="3082" max="3082" width="11.140625" style="2" customWidth="1"/>
    <col min="3083" max="3083" width="8.5703125" style="2" bestFit="1" customWidth="1"/>
    <col min="3084" max="3084" width="12.28515625" style="2" customWidth="1"/>
    <col min="3085" max="3085" width="8.5703125" style="2" bestFit="1" customWidth="1"/>
    <col min="3086" max="3086" width="15.140625" style="2" bestFit="1" customWidth="1"/>
    <col min="3087" max="3087" width="14" style="2" customWidth="1"/>
    <col min="3088" max="3328" width="9.140625" style="2"/>
    <col min="3329" max="3329" width="5.5703125" style="2" customWidth="1"/>
    <col min="3330" max="3330" width="1.140625" style="2" customWidth="1"/>
    <col min="3331" max="3331" width="1" style="2" customWidth="1"/>
    <col min="3332" max="3332" width="38.7109375" style="2" customWidth="1"/>
    <col min="3333" max="3333" width="8.7109375" style="2" bestFit="1" customWidth="1"/>
    <col min="3334" max="3334" width="6.7109375" style="2" bestFit="1" customWidth="1"/>
    <col min="3335" max="3335" width="11.5703125" style="2" customWidth="1"/>
    <col min="3336" max="3336" width="10.28515625" style="2" customWidth="1"/>
    <col min="3337" max="3337" width="8.140625" style="2" bestFit="1" customWidth="1"/>
    <col min="3338" max="3338" width="11.140625" style="2" customWidth="1"/>
    <col min="3339" max="3339" width="8.5703125" style="2" bestFit="1" customWidth="1"/>
    <col min="3340" max="3340" width="12.28515625" style="2" customWidth="1"/>
    <col min="3341" max="3341" width="8.5703125" style="2" bestFit="1" customWidth="1"/>
    <col min="3342" max="3342" width="15.140625" style="2" bestFit="1" customWidth="1"/>
    <col min="3343" max="3343" width="14" style="2" customWidth="1"/>
    <col min="3344" max="3584" width="9.140625" style="2"/>
    <col min="3585" max="3585" width="5.5703125" style="2" customWidth="1"/>
    <col min="3586" max="3586" width="1.140625" style="2" customWidth="1"/>
    <col min="3587" max="3587" width="1" style="2" customWidth="1"/>
    <col min="3588" max="3588" width="38.7109375" style="2" customWidth="1"/>
    <col min="3589" max="3589" width="8.7109375" style="2" bestFit="1" customWidth="1"/>
    <col min="3590" max="3590" width="6.7109375" style="2" bestFit="1" customWidth="1"/>
    <col min="3591" max="3591" width="11.5703125" style="2" customWidth="1"/>
    <col min="3592" max="3592" width="10.28515625" style="2" customWidth="1"/>
    <col min="3593" max="3593" width="8.140625" style="2" bestFit="1" customWidth="1"/>
    <col min="3594" max="3594" width="11.140625" style="2" customWidth="1"/>
    <col min="3595" max="3595" width="8.5703125" style="2" bestFit="1" customWidth="1"/>
    <col min="3596" max="3596" width="12.28515625" style="2" customWidth="1"/>
    <col min="3597" max="3597" width="8.5703125" style="2" bestFit="1" customWidth="1"/>
    <col min="3598" max="3598" width="15.140625" style="2" bestFit="1" customWidth="1"/>
    <col min="3599" max="3599" width="14" style="2" customWidth="1"/>
    <col min="3600" max="3840" width="9.140625" style="2"/>
    <col min="3841" max="3841" width="5.5703125" style="2" customWidth="1"/>
    <col min="3842" max="3842" width="1.140625" style="2" customWidth="1"/>
    <col min="3843" max="3843" width="1" style="2" customWidth="1"/>
    <col min="3844" max="3844" width="38.7109375" style="2" customWidth="1"/>
    <col min="3845" max="3845" width="8.7109375" style="2" bestFit="1" customWidth="1"/>
    <col min="3846" max="3846" width="6.7109375" style="2" bestFit="1" customWidth="1"/>
    <col min="3847" max="3847" width="11.5703125" style="2" customWidth="1"/>
    <col min="3848" max="3848" width="10.28515625" style="2" customWidth="1"/>
    <col min="3849" max="3849" width="8.140625" style="2" bestFit="1" customWidth="1"/>
    <col min="3850" max="3850" width="11.140625" style="2" customWidth="1"/>
    <col min="3851" max="3851" width="8.5703125" style="2" bestFit="1" customWidth="1"/>
    <col min="3852" max="3852" width="12.28515625" style="2" customWidth="1"/>
    <col min="3853" max="3853" width="8.5703125" style="2" bestFit="1" customWidth="1"/>
    <col min="3854" max="3854" width="15.140625" style="2" bestFit="1" customWidth="1"/>
    <col min="3855" max="3855" width="14" style="2" customWidth="1"/>
    <col min="3856" max="4096" width="9.140625" style="2"/>
    <col min="4097" max="4097" width="5.5703125" style="2" customWidth="1"/>
    <col min="4098" max="4098" width="1.140625" style="2" customWidth="1"/>
    <col min="4099" max="4099" width="1" style="2" customWidth="1"/>
    <col min="4100" max="4100" width="38.7109375" style="2" customWidth="1"/>
    <col min="4101" max="4101" width="8.7109375" style="2" bestFit="1" customWidth="1"/>
    <col min="4102" max="4102" width="6.7109375" style="2" bestFit="1" customWidth="1"/>
    <col min="4103" max="4103" width="11.5703125" style="2" customWidth="1"/>
    <col min="4104" max="4104" width="10.28515625" style="2" customWidth="1"/>
    <col min="4105" max="4105" width="8.140625" style="2" bestFit="1" customWidth="1"/>
    <col min="4106" max="4106" width="11.140625" style="2" customWidth="1"/>
    <col min="4107" max="4107" width="8.5703125" style="2" bestFit="1" customWidth="1"/>
    <col min="4108" max="4108" width="12.28515625" style="2" customWidth="1"/>
    <col min="4109" max="4109" width="8.5703125" style="2" bestFit="1" customWidth="1"/>
    <col min="4110" max="4110" width="15.140625" style="2" bestFit="1" customWidth="1"/>
    <col min="4111" max="4111" width="14" style="2" customWidth="1"/>
    <col min="4112" max="4352" width="9.140625" style="2"/>
    <col min="4353" max="4353" width="5.5703125" style="2" customWidth="1"/>
    <col min="4354" max="4354" width="1.140625" style="2" customWidth="1"/>
    <col min="4355" max="4355" width="1" style="2" customWidth="1"/>
    <col min="4356" max="4356" width="38.7109375" style="2" customWidth="1"/>
    <col min="4357" max="4357" width="8.7109375" style="2" bestFit="1" customWidth="1"/>
    <col min="4358" max="4358" width="6.7109375" style="2" bestFit="1" customWidth="1"/>
    <col min="4359" max="4359" width="11.5703125" style="2" customWidth="1"/>
    <col min="4360" max="4360" width="10.28515625" style="2" customWidth="1"/>
    <col min="4361" max="4361" width="8.140625" style="2" bestFit="1" customWidth="1"/>
    <col min="4362" max="4362" width="11.140625" style="2" customWidth="1"/>
    <col min="4363" max="4363" width="8.5703125" style="2" bestFit="1" customWidth="1"/>
    <col min="4364" max="4364" width="12.28515625" style="2" customWidth="1"/>
    <col min="4365" max="4365" width="8.5703125" style="2" bestFit="1" customWidth="1"/>
    <col min="4366" max="4366" width="15.140625" style="2" bestFit="1" customWidth="1"/>
    <col min="4367" max="4367" width="14" style="2" customWidth="1"/>
    <col min="4368" max="4608" width="9.140625" style="2"/>
    <col min="4609" max="4609" width="5.5703125" style="2" customWidth="1"/>
    <col min="4610" max="4610" width="1.140625" style="2" customWidth="1"/>
    <col min="4611" max="4611" width="1" style="2" customWidth="1"/>
    <col min="4612" max="4612" width="38.7109375" style="2" customWidth="1"/>
    <col min="4613" max="4613" width="8.7109375" style="2" bestFit="1" customWidth="1"/>
    <col min="4614" max="4614" width="6.7109375" style="2" bestFit="1" customWidth="1"/>
    <col min="4615" max="4615" width="11.5703125" style="2" customWidth="1"/>
    <col min="4616" max="4616" width="10.28515625" style="2" customWidth="1"/>
    <col min="4617" max="4617" width="8.140625" style="2" bestFit="1" customWidth="1"/>
    <col min="4618" max="4618" width="11.140625" style="2" customWidth="1"/>
    <col min="4619" max="4619" width="8.5703125" style="2" bestFit="1" customWidth="1"/>
    <col min="4620" max="4620" width="12.28515625" style="2" customWidth="1"/>
    <col min="4621" max="4621" width="8.5703125" style="2" bestFit="1" customWidth="1"/>
    <col min="4622" max="4622" width="15.140625" style="2" bestFit="1" customWidth="1"/>
    <col min="4623" max="4623" width="14" style="2" customWidth="1"/>
    <col min="4624" max="4864" width="9.140625" style="2"/>
    <col min="4865" max="4865" width="5.5703125" style="2" customWidth="1"/>
    <col min="4866" max="4866" width="1.140625" style="2" customWidth="1"/>
    <col min="4867" max="4867" width="1" style="2" customWidth="1"/>
    <col min="4868" max="4868" width="38.7109375" style="2" customWidth="1"/>
    <col min="4869" max="4869" width="8.7109375" style="2" bestFit="1" customWidth="1"/>
    <col min="4870" max="4870" width="6.7109375" style="2" bestFit="1" customWidth="1"/>
    <col min="4871" max="4871" width="11.5703125" style="2" customWidth="1"/>
    <col min="4872" max="4872" width="10.28515625" style="2" customWidth="1"/>
    <col min="4873" max="4873" width="8.140625" style="2" bestFit="1" customWidth="1"/>
    <col min="4874" max="4874" width="11.140625" style="2" customWidth="1"/>
    <col min="4875" max="4875" width="8.5703125" style="2" bestFit="1" customWidth="1"/>
    <col min="4876" max="4876" width="12.28515625" style="2" customWidth="1"/>
    <col min="4877" max="4877" width="8.5703125" style="2" bestFit="1" customWidth="1"/>
    <col min="4878" max="4878" width="15.140625" style="2" bestFit="1" customWidth="1"/>
    <col min="4879" max="4879" width="14" style="2" customWidth="1"/>
    <col min="4880" max="5120" width="9.140625" style="2"/>
    <col min="5121" max="5121" width="5.5703125" style="2" customWidth="1"/>
    <col min="5122" max="5122" width="1.140625" style="2" customWidth="1"/>
    <col min="5123" max="5123" width="1" style="2" customWidth="1"/>
    <col min="5124" max="5124" width="38.7109375" style="2" customWidth="1"/>
    <col min="5125" max="5125" width="8.7109375" style="2" bestFit="1" customWidth="1"/>
    <col min="5126" max="5126" width="6.7109375" style="2" bestFit="1" customWidth="1"/>
    <col min="5127" max="5127" width="11.5703125" style="2" customWidth="1"/>
    <col min="5128" max="5128" width="10.28515625" style="2" customWidth="1"/>
    <col min="5129" max="5129" width="8.140625" style="2" bestFit="1" customWidth="1"/>
    <col min="5130" max="5130" width="11.140625" style="2" customWidth="1"/>
    <col min="5131" max="5131" width="8.5703125" style="2" bestFit="1" customWidth="1"/>
    <col min="5132" max="5132" width="12.28515625" style="2" customWidth="1"/>
    <col min="5133" max="5133" width="8.5703125" style="2" bestFit="1" customWidth="1"/>
    <col min="5134" max="5134" width="15.140625" style="2" bestFit="1" customWidth="1"/>
    <col min="5135" max="5135" width="14" style="2" customWidth="1"/>
    <col min="5136" max="5376" width="9.140625" style="2"/>
    <col min="5377" max="5377" width="5.5703125" style="2" customWidth="1"/>
    <col min="5378" max="5378" width="1.140625" style="2" customWidth="1"/>
    <col min="5379" max="5379" width="1" style="2" customWidth="1"/>
    <col min="5380" max="5380" width="38.7109375" style="2" customWidth="1"/>
    <col min="5381" max="5381" width="8.7109375" style="2" bestFit="1" customWidth="1"/>
    <col min="5382" max="5382" width="6.7109375" style="2" bestFit="1" customWidth="1"/>
    <col min="5383" max="5383" width="11.5703125" style="2" customWidth="1"/>
    <col min="5384" max="5384" width="10.28515625" style="2" customWidth="1"/>
    <col min="5385" max="5385" width="8.140625" style="2" bestFit="1" customWidth="1"/>
    <col min="5386" max="5386" width="11.140625" style="2" customWidth="1"/>
    <col min="5387" max="5387" width="8.5703125" style="2" bestFit="1" customWidth="1"/>
    <col min="5388" max="5388" width="12.28515625" style="2" customWidth="1"/>
    <col min="5389" max="5389" width="8.5703125" style="2" bestFit="1" customWidth="1"/>
    <col min="5390" max="5390" width="15.140625" style="2" bestFit="1" customWidth="1"/>
    <col min="5391" max="5391" width="14" style="2" customWidth="1"/>
    <col min="5392" max="5632" width="9.140625" style="2"/>
    <col min="5633" max="5633" width="5.5703125" style="2" customWidth="1"/>
    <col min="5634" max="5634" width="1.140625" style="2" customWidth="1"/>
    <col min="5635" max="5635" width="1" style="2" customWidth="1"/>
    <col min="5636" max="5636" width="38.7109375" style="2" customWidth="1"/>
    <col min="5637" max="5637" width="8.7109375" style="2" bestFit="1" customWidth="1"/>
    <col min="5638" max="5638" width="6.7109375" style="2" bestFit="1" customWidth="1"/>
    <col min="5639" max="5639" width="11.5703125" style="2" customWidth="1"/>
    <col min="5640" max="5640" width="10.28515625" style="2" customWidth="1"/>
    <col min="5641" max="5641" width="8.140625" style="2" bestFit="1" customWidth="1"/>
    <col min="5642" max="5642" width="11.140625" style="2" customWidth="1"/>
    <col min="5643" max="5643" width="8.5703125" style="2" bestFit="1" customWidth="1"/>
    <col min="5644" max="5644" width="12.28515625" style="2" customWidth="1"/>
    <col min="5645" max="5645" width="8.5703125" style="2" bestFit="1" customWidth="1"/>
    <col min="5646" max="5646" width="15.140625" style="2" bestFit="1" customWidth="1"/>
    <col min="5647" max="5647" width="14" style="2" customWidth="1"/>
    <col min="5648" max="5888" width="9.140625" style="2"/>
    <col min="5889" max="5889" width="5.5703125" style="2" customWidth="1"/>
    <col min="5890" max="5890" width="1.140625" style="2" customWidth="1"/>
    <col min="5891" max="5891" width="1" style="2" customWidth="1"/>
    <col min="5892" max="5892" width="38.7109375" style="2" customWidth="1"/>
    <col min="5893" max="5893" width="8.7109375" style="2" bestFit="1" customWidth="1"/>
    <col min="5894" max="5894" width="6.7109375" style="2" bestFit="1" customWidth="1"/>
    <col min="5895" max="5895" width="11.5703125" style="2" customWidth="1"/>
    <col min="5896" max="5896" width="10.28515625" style="2" customWidth="1"/>
    <col min="5897" max="5897" width="8.140625" style="2" bestFit="1" customWidth="1"/>
    <col min="5898" max="5898" width="11.140625" style="2" customWidth="1"/>
    <col min="5899" max="5899" width="8.5703125" style="2" bestFit="1" customWidth="1"/>
    <col min="5900" max="5900" width="12.28515625" style="2" customWidth="1"/>
    <col min="5901" max="5901" width="8.5703125" style="2" bestFit="1" customWidth="1"/>
    <col min="5902" max="5902" width="15.140625" style="2" bestFit="1" customWidth="1"/>
    <col min="5903" max="5903" width="14" style="2" customWidth="1"/>
    <col min="5904" max="6144" width="9.140625" style="2"/>
    <col min="6145" max="6145" width="5.5703125" style="2" customWidth="1"/>
    <col min="6146" max="6146" width="1.140625" style="2" customWidth="1"/>
    <col min="6147" max="6147" width="1" style="2" customWidth="1"/>
    <col min="6148" max="6148" width="38.7109375" style="2" customWidth="1"/>
    <col min="6149" max="6149" width="8.7109375" style="2" bestFit="1" customWidth="1"/>
    <col min="6150" max="6150" width="6.7109375" style="2" bestFit="1" customWidth="1"/>
    <col min="6151" max="6151" width="11.5703125" style="2" customWidth="1"/>
    <col min="6152" max="6152" width="10.28515625" style="2" customWidth="1"/>
    <col min="6153" max="6153" width="8.140625" style="2" bestFit="1" customWidth="1"/>
    <col min="6154" max="6154" width="11.140625" style="2" customWidth="1"/>
    <col min="6155" max="6155" width="8.5703125" style="2" bestFit="1" customWidth="1"/>
    <col min="6156" max="6156" width="12.28515625" style="2" customWidth="1"/>
    <col min="6157" max="6157" width="8.5703125" style="2" bestFit="1" customWidth="1"/>
    <col min="6158" max="6158" width="15.140625" style="2" bestFit="1" customWidth="1"/>
    <col min="6159" max="6159" width="14" style="2" customWidth="1"/>
    <col min="6160" max="6400" width="9.140625" style="2"/>
    <col min="6401" max="6401" width="5.5703125" style="2" customWidth="1"/>
    <col min="6402" max="6402" width="1.140625" style="2" customWidth="1"/>
    <col min="6403" max="6403" width="1" style="2" customWidth="1"/>
    <col min="6404" max="6404" width="38.7109375" style="2" customWidth="1"/>
    <col min="6405" max="6405" width="8.7109375" style="2" bestFit="1" customWidth="1"/>
    <col min="6406" max="6406" width="6.7109375" style="2" bestFit="1" customWidth="1"/>
    <col min="6407" max="6407" width="11.5703125" style="2" customWidth="1"/>
    <col min="6408" max="6408" width="10.28515625" style="2" customWidth="1"/>
    <col min="6409" max="6409" width="8.140625" style="2" bestFit="1" customWidth="1"/>
    <col min="6410" max="6410" width="11.140625" style="2" customWidth="1"/>
    <col min="6411" max="6411" width="8.5703125" style="2" bestFit="1" customWidth="1"/>
    <col min="6412" max="6412" width="12.28515625" style="2" customWidth="1"/>
    <col min="6413" max="6413" width="8.5703125" style="2" bestFit="1" customWidth="1"/>
    <col min="6414" max="6414" width="15.140625" style="2" bestFit="1" customWidth="1"/>
    <col min="6415" max="6415" width="14" style="2" customWidth="1"/>
    <col min="6416" max="6656" width="9.140625" style="2"/>
    <col min="6657" max="6657" width="5.5703125" style="2" customWidth="1"/>
    <col min="6658" max="6658" width="1.140625" style="2" customWidth="1"/>
    <col min="6659" max="6659" width="1" style="2" customWidth="1"/>
    <col min="6660" max="6660" width="38.7109375" style="2" customWidth="1"/>
    <col min="6661" max="6661" width="8.7109375" style="2" bestFit="1" customWidth="1"/>
    <col min="6662" max="6662" width="6.7109375" style="2" bestFit="1" customWidth="1"/>
    <col min="6663" max="6663" width="11.5703125" style="2" customWidth="1"/>
    <col min="6664" max="6664" width="10.28515625" style="2" customWidth="1"/>
    <col min="6665" max="6665" width="8.140625" style="2" bestFit="1" customWidth="1"/>
    <col min="6666" max="6666" width="11.140625" style="2" customWidth="1"/>
    <col min="6667" max="6667" width="8.5703125" style="2" bestFit="1" customWidth="1"/>
    <col min="6668" max="6668" width="12.28515625" style="2" customWidth="1"/>
    <col min="6669" max="6669" width="8.5703125" style="2" bestFit="1" customWidth="1"/>
    <col min="6670" max="6670" width="15.140625" style="2" bestFit="1" customWidth="1"/>
    <col min="6671" max="6671" width="14" style="2" customWidth="1"/>
    <col min="6672" max="6912" width="9.140625" style="2"/>
    <col min="6913" max="6913" width="5.5703125" style="2" customWidth="1"/>
    <col min="6914" max="6914" width="1.140625" style="2" customWidth="1"/>
    <col min="6915" max="6915" width="1" style="2" customWidth="1"/>
    <col min="6916" max="6916" width="38.7109375" style="2" customWidth="1"/>
    <col min="6917" max="6917" width="8.7109375" style="2" bestFit="1" customWidth="1"/>
    <col min="6918" max="6918" width="6.7109375" style="2" bestFit="1" customWidth="1"/>
    <col min="6919" max="6919" width="11.5703125" style="2" customWidth="1"/>
    <col min="6920" max="6920" width="10.28515625" style="2" customWidth="1"/>
    <col min="6921" max="6921" width="8.140625" style="2" bestFit="1" customWidth="1"/>
    <col min="6922" max="6922" width="11.140625" style="2" customWidth="1"/>
    <col min="6923" max="6923" width="8.5703125" style="2" bestFit="1" customWidth="1"/>
    <col min="6924" max="6924" width="12.28515625" style="2" customWidth="1"/>
    <col min="6925" max="6925" width="8.5703125" style="2" bestFit="1" customWidth="1"/>
    <col min="6926" max="6926" width="15.140625" style="2" bestFit="1" customWidth="1"/>
    <col min="6927" max="6927" width="14" style="2" customWidth="1"/>
    <col min="6928" max="7168" width="9.140625" style="2"/>
    <col min="7169" max="7169" width="5.5703125" style="2" customWidth="1"/>
    <col min="7170" max="7170" width="1.140625" style="2" customWidth="1"/>
    <col min="7171" max="7171" width="1" style="2" customWidth="1"/>
    <col min="7172" max="7172" width="38.7109375" style="2" customWidth="1"/>
    <col min="7173" max="7173" width="8.7109375" style="2" bestFit="1" customWidth="1"/>
    <col min="7174" max="7174" width="6.7109375" style="2" bestFit="1" customWidth="1"/>
    <col min="7175" max="7175" width="11.5703125" style="2" customWidth="1"/>
    <col min="7176" max="7176" width="10.28515625" style="2" customWidth="1"/>
    <col min="7177" max="7177" width="8.140625" style="2" bestFit="1" customWidth="1"/>
    <col min="7178" max="7178" width="11.140625" style="2" customWidth="1"/>
    <col min="7179" max="7179" width="8.5703125" style="2" bestFit="1" customWidth="1"/>
    <col min="7180" max="7180" width="12.28515625" style="2" customWidth="1"/>
    <col min="7181" max="7181" width="8.5703125" style="2" bestFit="1" customWidth="1"/>
    <col min="7182" max="7182" width="15.140625" style="2" bestFit="1" customWidth="1"/>
    <col min="7183" max="7183" width="14" style="2" customWidth="1"/>
    <col min="7184" max="7424" width="9.140625" style="2"/>
    <col min="7425" max="7425" width="5.5703125" style="2" customWidth="1"/>
    <col min="7426" max="7426" width="1.140625" style="2" customWidth="1"/>
    <col min="7427" max="7427" width="1" style="2" customWidth="1"/>
    <col min="7428" max="7428" width="38.7109375" style="2" customWidth="1"/>
    <col min="7429" max="7429" width="8.7109375" style="2" bestFit="1" customWidth="1"/>
    <col min="7430" max="7430" width="6.7109375" style="2" bestFit="1" customWidth="1"/>
    <col min="7431" max="7431" width="11.5703125" style="2" customWidth="1"/>
    <col min="7432" max="7432" width="10.28515625" style="2" customWidth="1"/>
    <col min="7433" max="7433" width="8.140625" style="2" bestFit="1" customWidth="1"/>
    <col min="7434" max="7434" width="11.140625" style="2" customWidth="1"/>
    <col min="7435" max="7435" width="8.5703125" style="2" bestFit="1" customWidth="1"/>
    <col min="7436" max="7436" width="12.28515625" style="2" customWidth="1"/>
    <col min="7437" max="7437" width="8.5703125" style="2" bestFit="1" customWidth="1"/>
    <col min="7438" max="7438" width="15.140625" style="2" bestFit="1" customWidth="1"/>
    <col min="7439" max="7439" width="14" style="2" customWidth="1"/>
    <col min="7440" max="7680" width="9.140625" style="2"/>
    <col min="7681" max="7681" width="5.5703125" style="2" customWidth="1"/>
    <col min="7682" max="7682" width="1.140625" style="2" customWidth="1"/>
    <col min="7683" max="7683" width="1" style="2" customWidth="1"/>
    <col min="7684" max="7684" width="38.7109375" style="2" customWidth="1"/>
    <col min="7685" max="7685" width="8.7109375" style="2" bestFit="1" customWidth="1"/>
    <col min="7686" max="7686" width="6.7109375" style="2" bestFit="1" customWidth="1"/>
    <col min="7687" max="7687" width="11.5703125" style="2" customWidth="1"/>
    <col min="7688" max="7688" width="10.28515625" style="2" customWidth="1"/>
    <col min="7689" max="7689" width="8.140625" style="2" bestFit="1" customWidth="1"/>
    <col min="7690" max="7690" width="11.140625" style="2" customWidth="1"/>
    <col min="7691" max="7691" width="8.5703125" style="2" bestFit="1" customWidth="1"/>
    <col min="7692" max="7692" width="12.28515625" style="2" customWidth="1"/>
    <col min="7693" max="7693" width="8.5703125" style="2" bestFit="1" customWidth="1"/>
    <col min="7694" max="7694" width="15.140625" style="2" bestFit="1" customWidth="1"/>
    <col min="7695" max="7695" width="14" style="2" customWidth="1"/>
    <col min="7696" max="7936" width="9.140625" style="2"/>
    <col min="7937" max="7937" width="5.5703125" style="2" customWidth="1"/>
    <col min="7938" max="7938" width="1.140625" style="2" customWidth="1"/>
    <col min="7939" max="7939" width="1" style="2" customWidth="1"/>
    <col min="7940" max="7940" width="38.7109375" style="2" customWidth="1"/>
    <col min="7941" max="7941" width="8.7109375" style="2" bestFit="1" customWidth="1"/>
    <col min="7942" max="7942" width="6.7109375" style="2" bestFit="1" customWidth="1"/>
    <col min="7943" max="7943" width="11.5703125" style="2" customWidth="1"/>
    <col min="7944" max="7944" width="10.28515625" style="2" customWidth="1"/>
    <col min="7945" max="7945" width="8.140625" style="2" bestFit="1" customWidth="1"/>
    <col min="7946" max="7946" width="11.140625" style="2" customWidth="1"/>
    <col min="7947" max="7947" width="8.5703125" style="2" bestFit="1" customWidth="1"/>
    <col min="7948" max="7948" width="12.28515625" style="2" customWidth="1"/>
    <col min="7949" max="7949" width="8.5703125" style="2" bestFit="1" customWidth="1"/>
    <col min="7950" max="7950" width="15.140625" style="2" bestFit="1" customWidth="1"/>
    <col min="7951" max="7951" width="14" style="2" customWidth="1"/>
    <col min="7952" max="8192" width="9.140625" style="2"/>
    <col min="8193" max="8193" width="5.5703125" style="2" customWidth="1"/>
    <col min="8194" max="8194" width="1.140625" style="2" customWidth="1"/>
    <col min="8195" max="8195" width="1" style="2" customWidth="1"/>
    <col min="8196" max="8196" width="38.7109375" style="2" customWidth="1"/>
    <col min="8197" max="8197" width="8.7109375" style="2" bestFit="1" customWidth="1"/>
    <col min="8198" max="8198" width="6.7109375" style="2" bestFit="1" customWidth="1"/>
    <col min="8199" max="8199" width="11.5703125" style="2" customWidth="1"/>
    <col min="8200" max="8200" width="10.28515625" style="2" customWidth="1"/>
    <col min="8201" max="8201" width="8.140625" style="2" bestFit="1" customWidth="1"/>
    <col min="8202" max="8202" width="11.140625" style="2" customWidth="1"/>
    <col min="8203" max="8203" width="8.5703125" style="2" bestFit="1" customWidth="1"/>
    <col min="8204" max="8204" width="12.28515625" style="2" customWidth="1"/>
    <col min="8205" max="8205" width="8.5703125" style="2" bestFit="1" customWidth="1"/>
    <col min="8206" max="8206" width="15.140625" style="2" bestFit="1" customWidth="1"/>
    <col min="8207" max="8207" width="14" style="2" customWidth="1"/>
    <col min="8208" max="8448" width="9.140625" style="2"/>
    <col min="8449" max="8449" width="5.5703125" style="2" customWidth="1"/>
    <col min="8450" max="8450" width="1.140625" style="2" customWidth="1"/>
    <col min="8451" max="8451" width="1" style="2" customWidth="1"/>
    <col min="8452" max="8452" width="38.7109375" style="2" customWidth="1"/>
    <col min="8453" max="8453" width="8.7109375" style="2" bestFit="1" customWidth="1"/>
    <col min="8454" max="8454" width="6.7109375" style="2" bestFit="1" customWidth="1"/>
    <col min="8455" max="8455" width="11.5703125" style="2" customWidth="1"/>
    <col min="8456" max="8456" width="10.28515625" style="2" customWidth="1"/>
    <col min="8457" max="8457" width="8.140625" style="2" bestFit="1" customWidth="1"/>
    <col min="8458" max="8458" width="11.140625" style="2" customWidth="1"/>
    <col min="8459" max="8459" width="8.5703125" style="2" bestFit="1" customWidth="1"/>
    <col min="8460" max="8460" width="12.28515625" style="2" customWidth="1"/>
    <col min="8461" max="8461" width="8.5703125" style="2" bestFit="1" customWidth="1"/>
    <col min="8462" max="8462" width="15.140625" style="2" bestFit="1" customWidth="1"/>
    <col min="8463" max="8463" width="14" style="2" customWidth="1"/>
    <col min="8464" max="8704" width="9.140625" style="2"/>
    <col min="8705" max="8705" width="5.5703125" style="2" customWidth="1"/>
    <col min="8706" max="8706" width="1.140625" style="2" customWidth="1"/>
    <col min="8707" max="8707" width="1" style="2" customWidth="1"/>
    <col min="8708" max="8708" width="38.7109375" style="2" customWidth="1"/>
    <col min="8709" max="8709" width="8.7109375" style="2" bestFit="1" customWidth="1"/>
    <col min="8710" max="8710" width="6.7109375" style="2" bestFit="1" customWidth="1"/>
    <col min="8711" max="8711" width="11.5703125" style="2" customWidth="1"/>
    <col min="8712" max="8712" width="10.28515625" style="2" customWidth="1"/>
    <col min="8713" max="8713" width="8.140625" style="2" bestFit="1" customWidth="1"/>
    <col min="8714" max="8714" width="11.140625" style="2" customWidth="1"/>
    <col min="8715" max="8715" width="8.5703125" style="2" bestFit="1" customWidth="1"/>
    <col min="8716" max="8716" width="12.28515625" style="2" customWidth="1"/>
    <col min="8717" max="8717" width="8.5703125" style="2" bestFit="1" customWidth="1"/>
    <col min="8718" max="8718" width="15.140625" style="2" bestFit="1" customWidth="1"/>
    <col min="8719" max="8719" width="14" style="2" customWidth="1"/>
    <col min="8720" max="8960" width="9.140625" style="2"/>
    <col min="8961" max="8961" width="5.5703125" style="2" customWidth="1"/>
    <col min="8962" max="8962" width="1.140625" style="2" customWidth="1"/>
    <col min="8963" max="8963" width="1" style="2" customWidth="1"/>
    <col min="8964" max="8964" width="38.7109375" style="2" customWidth="1"/>
    <col min="8965" max="8965" width="8.7109375" style="2" bestFit="1" customWidth="1"/>
    <col min="8966" max="8966" width="6.7109375" style="2" bestFit="1" customWidth="1"/>
    <col min="8967" max="8967" width="11.5703125" style="2" customWidth="1"/>
    <col min="8968" max="8968" width="10.28515625" style="2" customWidth="1"/>
    <col min="8969" max="8969" width="8.140625" style="2" bestFit="1" customWidth="1"/>
    <col min="8970" max="8970" width="11.140625" style="2" customWidth="1"/>
    <col min="8971" max="8971" width="8.5703125" style="2" bestFit="1" customWidth="1"/>
    <col min="8972" max="8972" width="12.28515625" style="2" customWidth="1"/>
    <col min="8973" max="8973" width="8.5703125" style="2" bestFit="1" customWidth="1"/>
    <col min="8974" max="8974" width="15.140625" style="2" bestFit="1" customWidth="1"/>
    <col min="8975" max="8975" width="14" style="2" customWidth="1"/>
    <col min="8976" max="9216" width="9.140625" style="2"/>
    <col min="9217" max="9217" width="5.5703125" style="2" customWidth="1"/>
    <col min="9218" max="9218" width="1.140625" style="2" customWidth="1"/>
    <col min="9219" max="9219" width="1" style="2" customWidth="1"/>
    <col min="9220" max="9220" width="38.7109375" style="2" customWidth="1"/>
    <col min="9221" max="9221" width="8.7109375" style="2" bestFit="1" customWidth="1"/>
    <col min="9222" max="9222" width="6.7109375" style="2" bestFit="1" customWidth="1"/>
    <col min="9223" max="9223" width="11.5703125" style="2" customWidth="1"/>
    <col min="9224" max="9224" width="10.28515625" style="2" customWidth="1"/>
    <col min="9225" max="9225" width="8.140625" style="2" bestFit="1" customWidth="1"/>
    <col min="9226" max="9226" width="11.140625" style="2" customWidth="1"/>
    <col min="9227" max="9227" width="8.5703125" style="2" bestFit="1" customWidth="1"/>
    <col min="9228" max="9228" width="12.28515625" style="2" customWidth="1"/>
    <col min="9229" max="9229" width="8.5703125" style="2" bestFit="1" customWidth="1"/>
    <col min="9230" max="9230" width="15.140625" style="2" bestFit="1" customWidth="1"/>
    <col min="9231" max="9231" width="14" style="2" customWidth="1"/>
    <col min="9232" max="9472" width="9.140625" style="2"/>
    <col min="9473" max="9473" width="5.5703125" style="2" customWidth="1"/>
    <col min="9474" max="9474" width="1.140625" style="2" customWidth="1"/>
    <col min="9475" max="9475" width="1" style="2" customWidth="1"/>
    <col min="9476" max="9476" width="38.7109375" style="2" customWidth="1"/>
    <col min="9477" max="9477" width="8.7109375" style="2" bestFit="1" customWidth="1"/>
    <col min="9478" max="9478" width="6.7109375" style="2" bestFit="1" customWidth="1"/>
    <col min="9479" max="9479" width="11.5703125" style="2" customWidth="1"/>
    <col min="9480" max="9480" width="10.28515625" style="2" customWidth="1"/>
    <col min="9481" max="9481" width="8.140625" style="2" bestFit="1" customWidth="1"/>
    <col min="9482" max="9482" width="11.140625" style="2" customWidth="1"/>
    <col min="9483" max="9483" width="8.5703125" style="2" bestFit="1" customWidth="1"/>
    <col min="9484" max="9484" width="12.28515625" style="2" customWidth="1"/>
    <col min="9485" max="9485" width="8.5703125" style="2" bestFit="1" customWidth="1"/>
    <col min="9486" max="9486" width="15.140625" style="2" bestFit="1" customWidth="1"/>
    <col min="9487" max="9487" width="14" style="2" customWidth="1"/>
    <col min="9488" max="9728" width="9.140625" style="2"/>
    <col min="9729" max="9729" width="5.5703125" style="2" customWidth="1"/>
    <col min="9730" max="9730" width="1.140625" style="2" customWidth="1"/>
    <col min="9731" max="9731" width="1" style="2" customWidth="1"/>
    <col min="9732" max="9732" width="38.7109375" style="2" customWidth="1"/>
    <col min="9733" max="9733" width="8.7109375" style="2" bestFit="1" customWidth="1"/>
    <col min="9734" max="9734" width="6.7109375" style="2" bestFit="1" customWidth="1"/>
    <col min="9735" max="9735" width="11.5703125" style="2" customWidth="1"/>
    <col min="9736" max="9736" width="10.28515625" style="2" customWidth="1"/>
    <col min="9737" max="9737" width="8.140625" style="2" bestFit="1" customWidth="1"/>
    <col min="9738" max="9738" width="11.140625" style="2" customWidth="1"/>
    <col min="9739" max="9739" width="8.5703125" style="2" bestFit="1" customWidth="1"/>
    <col min="9740" max="9740" width="12.28515625" style="2" customWidth="1"/>
    <col min="9741" max="9741" width="8.5703125" style="2" bestFit="1" customWidth="1"/>
    <col min="9742" max="9742" width="15.140625" style="2" bestFit="1" customWidth="1"/>
    <col min="9743" max="9743" width="14" style="2" customWidth="1"/>
    <col min="9744" max="9984" width="9.140625" style="2"/>
    <col min="9985" max="9985" width="5.5703125" style="2" customWidth="1"/>
    <col min="9986" max="9986" width="1.140625" style="2" customWidth="1"/>
    <col min="9987" max="9987" width="1" style="2" customWidth="1"/>
    <col min="9988" max="9988" width="38.7109375" style="2" customWidth="1"/>
    <col min="9989" max="9989" width="8.7109375" style="2" bestFit="1" customWidth="1"/>
    <col min="9990" max="9990" width="6.7109375" style="2" bestFit="1" customWidth="1"/>
    <col min="9991" max="9991" width="11.5703125" style="2" customWidth="1"/>
    <col min="9992" max="9992" width="10.28515625" style="2" customWidth="1"/>
    <col min="9993" max="9993" width="8.140625" style="2" bestFit="1" customWidth="1"/>
    <col min="9994" max="9994" width="11.140625" style="2" customWidth="1"/>
    <col min="9995" max="9995" width="8.5703125" style="2" bestFit="1" customWidth="1"/>
    <col min="9996" max="9996" width="12.28515625" style="2" customWidth="1"/>
    <col min="9997" max="9997" width="8.5703125" style="2" bestFit="1" customWidth="1"/>
    <col min="9998" max="9998" width="15.140625" style="2" bestFit="1" customWidth="1"/>
    <col min="9999" max="9999" width="14" style="2" customWidth="1"/>
    <col min="10000" max="10240" width="9.140625" style="2"/>
    <col min="10241" max="10241" width="5.5703125" style="2" customWidth="1"/>
    <col min="10242" max="10242" width="1.140625" style="2" customWidth="1"/>
    <col min="10243" max="10243" width="1" style="2" customWidth="1"/>
    <col min="10244" max="10244" width="38.7109375" style="2" customWidth="1"/>
    <col min="10245" max="10245" width="8.7109375" style="2" bestFit="1" customWidth="1"/>
    <col min="10246" max="10246" width="6.7109375" style="2" bestFit="1" customWidth="1"/>
    <col min="10247" max="10247" width="11.5703125" style="2" customWidth="1"/>
    <col min="10248" max="10248" width="10.28515625" style="2" customWidth="1"/>
    <col min="10249" max="10249" width="8.140625" style="2" bestFit="1" customWidth="1"/>
    <col min="10250" max="10250" width="11.140625" style="2" customWidth="1"/>
    <col min="10251" max="10251" width="8.5703125" style="2" bestFit="1" customWidth="1"/>
    <col min="10252" max="10252" width="12.28515625" style="2" customWidth="1"/>
    <col min="10253" max="10253" width="8.5703125" style="2" bestFit="1" customWidth="1"/>
    <col min="10254" max="10254" width="15.140625" style="2" bestFit="1" customWidth="1"/>
    <col min="10255" max="10255" width="14" style="2" customWidth="1"/>
    <col min="10256" max="10496" width="9.140625" style="2"/>
    <col min="10497" max="10497" width="5.5703125" style="2" customWidth="1"/>
    <col min="10498" max="10498" width="1.140625" style="2" customWidth="1"/>
    <col min="10499" max="10499" width="1" style="2" customWidth="1"/>
    <col min="10500" max="10500" width="38.7109375" style="2" customWidth="1"/>
    <col min="10501" max="10501" width="8.7109375" style="2" bestFit="1" customWidth="1"/>
    <col min="10502" max="10502" width="6.7109375" style="2" bestFit="1" customWidth="1"/>
    <col min="10503" max="10503" width="11.5703125" style="2" customWidth="1"/>
    <col min="10504" max="10504" width="10.28515625" style="2" customWidth="1"/>
    <col min="10505" max="10505" width="8.140625" style="2" bestFit="1" customWidth="1"/>
    <col min="10506" max="10506" width="11.140625" style="2" customWidth="1"/>
    <col min="10507" max="10507" width="8.5703125" style="2" bestFit="1" customWidth="1"/>
    <col min="10508" max="10508" width="12.28515625" style="2" customWidth="1"/>
    <col min="10509" max="10509" width="8.5703125" style="2" bestFit="1" customWidth="1"/>
    <col min="10510" max="10510" width="15.140625" style="2" bestFit="1" customWidth="1"/>
    <col min="10511" max="10511" width="14" style="2" customWidth="1"/>
    <col min="10512" max="10752" width="9.140625" style="2"/>
    <col min="10753" max="10753" width="5.5703125" style="2" customWidth="1"/>
    <col min="10754" max="10754" width="1.140625" style="2" customWidth="1"/>
    <col min="10755" max="10755" width="1" style="2" customWidth="1"/>
    <col min="10756" max="10756" width="38.7109375" style="2" customWidth="1"/>
    <col min="10757" max="10757" width="8.7109375" style="2" bestFit="1" customWidth="1"/>
    <col min="10758" max="10758" width="6.7109375" style="2" bestFit="1" customWidth="1"/>
    <col min="10759" max="10759" width="11.5703125" style="2" customWidth="1"/>
    <col min="10760" max="10760" width="10.28515625" style="2" customWidth="1"/>
    <col min="10761" max="10761" width="8.140625" style="2" bestFit="1" customWidth="1"/>
    <col min="10762" max="10762" width="11.140625" style="2" customWidth="1"/>
    <col min="10763" max="10763" width="8.5703125" style="2" bestFit="1" customWidth="1"/>
    <col min="10764" max="10764" width="12.28515625" style="2" customWidth="1"/>
    <col min="10765" max="10765" width="8.5703125" style="2" bestFit="1" customWidth="1"/>
    <col min="10766" max="10766" width="15.140625" style="2" bestFit="1" customWidth="1"/>
    <col min="10767" max="10767" width="14" style="2" customWidth="1"/>
    <col min="10768" max="11008" width="9.140625" style="2"/>
    <col min="11009" max="11009" width="5.5703125" style="2" customWidth="1"/>
    <col min="11010" max="11010" width="1.140625" style="2" customWidth="1"/>
    <col min="11011" max="11011" width="1" style="2" customWidth="1"/>
    <col min="11012" max="11012" width="38.7109375" style="2" customWidth="1"/>
    <col min="11013" max="11013" width="8.7109375" style="2" bestFit="1" customWidth="1"/>
    <col min="11014" max="11014" width="6.7109375" style="2" bestFit="1" customWidth="1"/>
    <col min="11015" max="11015" width="11.5703125" style="2" customWidth="1"/>
    <col min="11016" max="11016" width="10.28515625" style="2" customWidth="1"/>
    <col min="11017" max="11017" width="8.140625" style="2" bestFit="1" customWidth="1"/>
    <col min="11018" max="11018" width="11.140625" style="2" customWidth="1"/>
    <col min="11019" max="11019" width="8.5703125" style="2" bestFit="1" customWidth="1"/>
    <col min="11020" max="11020" width="12.28515625" style="2" customWidth="1"/>
    <col min="11021" max="11021" width="8.5703125" style="2" bestFit="1" customWidth="1"/>
    <col min="11022" max="11022" width="15.140625" style="2" bestFit="1" customWidth="1"/>
    <col min="11023" max="11023" width="14" style="2" customWidth="1"/>
    <col min="11024" max="11264" width="9.140625" style="2"/>
    <col min="11265" max="11265" width="5.5703125" style="2" customWidth="1"/>
    <col min="11266" max="11266" width="1.140625" style="2" customWidth="1"/>
    <col min="11267" max="11267" width="1" style="2" customWidth="1"/>
    <col min="11268" max="11268" width="38.7109375" style="2" customWidth="1"/>
    <col min="11269" max="11269" width="8.7109375" style="2" bestFit="1" customWidth="1"/>
    <col min="11270" max="11270" width="6.7109375" style="2" bestFit="1" customWidth="1"/>
    <col min="11271" max="11271" width="11.5703125" style="2" customWidth="1"/>
    <col min="11272" max="11272" width="10.28515625" style="2" customWidth="1"/>
    <col min="11273" max="11273" width="8.140625" style="2" bestFit="1" customWidth="1"/>
    <col min="11274" max="11274" width="11.140625" style="2" customWidth="1"/>
    <col min="11275" max="11275" width="8.5703125" style="2" bestFit="1" customWidth="1"/>
    <col min="11276" max="11276" width="12.28515625" style="2" customWidth="1"/>
    <col min="11277" max="11277" width="8.5703125" style="2" bestFit="1" customWidth="1"/>
    <col min="11278" max="11278" width="15.140625" style="2" bestFit="1" customWidth="1"/>
    <col min="11279" max="11279" width="14" style="2" customWidth="1"/>
    <col min="11280" max="11520" width="9.140625" style="2"/>
    <col min="11521" max="11521" width="5.5703125" style="2" customWidth="1"/>
    <col min="11522" max="11522" width="1.140625" style="2" customWidth="1"/>
    <col min="11523" max="11523" width="1" style="2" customWidth="1"/>
    <col min="11524" max="11524" width="38.7109375" style="2" customWidth="1"/>
    <col min="11525" max="11525" width="8.7109375" style="2" bestFit="1" customWidth="1"/>
    <col min="11526" max="11526" width="6.7109375" style="2" bestFit="1" customWidth="1"/>
    <col min="11527" max="11527" width="11.5703125" style="2" customWidth="1"/>
    <col min="11528" max="11528" width="10.28515625" style="2" customWidth="1"/>
    <col min="11529" max="11529" width="8.140625" style="2" bestFit="1" customWidth="1"/>
    <col min="11530" max="11530" width="11.140625" style="2" customWidth="1"/>
    <col min="11531" max="11531" width="8.5703125" style="2" bestFit="1" customWidth="1"/>
    <col min="11532" max="11532" width="12.28515625" style="2" customWidth="1"/>
    <col min="11533" max="11533" width="8.5703125" style="2" bestFit="1" customWidth="1"/>
    <col min="11534" max="11534" width="15.140625" style="2" bestFit="1" customWidth="1"/>
    <col min="11535" max="11535" width="14" style="2" customWidth="1"/>
    <col min="11536" max="11776" width="9.140625" style="2"/>
    <col min="11777" max="11777" width="5.5703125" style="2" customWidth="1"/>
    <col min="11778" max="11778" width="1.140625" style="2" customWidth="1"/>
    <col min="11779" max="11779" width="1" style="2" customWidth="1"/>
    <col min="11780" max="11780" width="38.7109375" style="2" customWidth="1"/>
    <col min="11781" max="11781" width="8.7109375" style="2" bestFit="1" customWidth="1"/>
    <col min="11782" max="11782" width="6.7109375" style="2" bestFit="1" customWidth="1"/>
    <col min="11783" max="11783" width="11.5703125" style="2" customWidth="1"/>
    <col min="11784" max="11784" width="10.28515625" style="2" customWidth="1"/>
    <col min="11785" max="11785" width="8.140625" style="2" bestFit="1" customWidth="1"/>
    <col min="11786" max="11786" width="11.140625" style="2" customWidth="1"/>
    <col min="11787" max="11787" width="8.5703125" style="2" bestFit="1" customWidth="1"/>
    <col min="11788" max="11788" width="12.28515625" style="2" customWidth="1"/>
    <col min="11789" max="11789" width="8.5703125" style="2" bestFit="1" customWidth="1"/>
    <col min="11790" max="11790" width="15.140625" style="2" bestFit="1" customWidth="1"/>
    <col min="11791" max="11791" width="14" style="2" customWidth="1"/>
    <col min="11792" max="12032" width="9.140625" style="2"/>
    <col min="12033" max="12033" width="5.5703125" style="2" customWidth="1"/>
    <col min="12034" max="12034" width="1.140625" style="2" customWidth="1"/>
    <col min="12035" max="12035" width="1" style="2" customWidth="1"/>
    <col min="12036" max="12036" width="38.7109375" style="2" customWidth="1"/>
    <col min="12037" max="12037" width="8.7109375" style="2" bestFit="1" customWidth="1"/>
    <col min="12038" max="12038" width="6.7109375" style="2" bestFit="1" customWidth="1"/>
    <col min="12039" max="12039" width="11.5703125" style="2" customWidth="1"/>
    <col min="12040" max="12040" width="10.28515625" style="2" customWidth="1"/>
    <col min="12041" max="12041" width="8.140625" style="2" bestFit="1" customWidth="1"/>
    <col min="12042" max="12042" width="11.140625" style="2" customWidth="1"/>
    <col min="12043" max="12043" width="8.5703125" style="2" bestFit="1" customWidth="1"/>
    <col min="12044" max="12044" width="12.28515625" style="2" customWidth="1"/>
    <col min="12045" max="12045" width="8.5703125" style="2" bestFit="1" customWidth="1"/>
    <col min="12046" max="12046" width="15.140625" style="2" bestFit="1" customWidth="1"/>
    <col min="12047" max="12047" width="14" style="2" customWidth="1"/>
    <col min="12048" max="12288" width="9.140625" style="2"/>
    <col min="12289" max="12289" width="5.5703125" style="2" customWidth="1"/>
    <col min="12290" max="12290" width="1.140625" style="2" customWidth="1"/>
    <col min="12291" max="12291" width="1" style="2" customWidth="1"/>
    <col min="12292" max="12292" width="38.7109375" style="2" customWidth="1"/>
    <col min="12293" max="12293" width="8.7109375" style="2" bestFit="1" customWidth="1"/>
    <col min="12294" max="12294" width="6.7109375" style="2" bestFit="1" customWidth="1"/>
    <col min="12295" max="12295" width="11.5703125" style="2" customWidth="1"/>
    <col min="12296" max="12296" width="10.28515625" style="2" customWidth="1"/>
    <col min="12297" max="12297" width="8.140625" style="2" bestFit="1" customWidth="1"/>
    <col min="12298" max="12298" width="11.140625" style="2" customWidth="1"/>
    <col min="12299" max="12299" width="8.5703125" style="2" bestFit="1" customWidth="1"/>
    <col min="12300" max="12300" width="12.28515625" style="2" customWidth="1"/>
    <col min="12301" max="12301" width="8.5703125" style="2" bestFit="1" customWidth="1"/>
    <col min="12302" max="12302" width="15.140625" style="2" bestFit="1" customWidth="1"/>
    <col min="12303" max="12303" width="14" style="2" customWidth="1"/>
    <col min="12304" max="12544" width="9.140625" style="2"/>
    <col min="12545" max="12545" width="5.5703125" style="2" customWidth="1"/>
    <col min="12546" max="12546" width="1.140625" style="2" customWidth="1"/>
    <col min="12547" max="12547" width="1" style="2" customWidth="1"/>
    <col min="12548" max="12548" width="38.7109375" style="2" customWidth="1"/>
    <col min="12549" max="12549" width="8.7109375" style="2" bestFit="1" customWidth="1"/>
    <col min="12550" max="12550" width="6.7109375" style="2" bestFit="1" customWidth="1"/>
    <col min="12551" max="12551" width="11.5703125" style="2" customWidth="1"/>
    <col min="12552" max="12552" width="10.28515625" style="2" customWidth="1"/>
    <col min="12553" max="12553" width="8.140625" style="2" bestFit="1" customWidth="1"/>
    <col min="12554" max="12554" width="11.140625" style="2" customWidth="1"/>
    <col min="12555" max="12555" width="8.5703125" style="2" bestFit="1" customWidth="1"/>
    <col min="12556" max="12556" width="12.28515625" style="2" customWidth="1"/>
    <col min="12557" max="12557" width="8.5703125" style="2" bestFit="1" customWidth="1"/>
    <col min="12558" max="12558" width="15.140625" style="2" bestFit="1" customWidth="1"/>
    <col min="12559" max="12559" width="14" style="2" customWidth="1"/>
    <col min="12560" max="12800" width="9.140625" style="2"/>
    <col min="12801" max="12801" width="5.5703125" style="2" customWidth="1"/>
    <col min="12802" max="12802" width="1.140625" style="2" customWidth="1"/>
    <col min="12803" max="12803" width="1" style="2" customWidth="1"/>
    <col min="12804" max="12804" width="38.7109375" style="2" customWidth="1"/>
    <col min="12805" max="12805" width="8.7109375" style="2" bestFit="1" customWidth="1"/>
    <col min="12806" max="12806" width="6.7109375" style="2" bestFit="1" customWidth="1"/>
    <col min="12807" max="12807" width="11.5703125" style="2" customWidth="1"/>
    <col min="12808" max="12808" width="10.28515625" style="2" customWidth="1"/>
    <col min="12809" max="12809" width="8.140625" style="2" bestFit="1" customWidth="1"/>
    <col min="12810" max="12810" width="11.140625" style="2" customWidth="1"/>
    <col min="12811" max="12811" width="8.5703125" style="2" bestFit="1" customWidth="1"/>
    <col min="12812" max="12812" width="12.28515625" style="2" customWidth="1"/>
    <col min="12813" max="12813" width="8.5703125" style="2" bestFit="1" customWidth="1"/>
    <col min="12814" max="12814" width="15.140625" style="2" bestFit="1" customWidth="1"/>
    <col min="12815" max="12815" width="14" style="2" customWidth="1"/>
    <col min="12816" max="13056" width="9.140625" style="2"/>
    <col min="13057" max="13057" width="5.5703125" style="2" customWidth="1"/>
    <col min="13058" max="13058" width="1.140625" style="2" customWidth="1"/>
    <col min="13059" max="13059" width="1" style="2" customWidth="1"/>
    <col min="13060" max="13060" width="38.7109375" style="2" customWidth="1"/>
    <col min="13061" max="13061" width="8.7109375" style="2" bestFit="1" customWidth="1"/>
    <col min="13062" max="13062" width="6.7109375" style="2" bestFit="1" customWidth="1"/>
    <col min="13063" max="13063" width="11.5703125" style="2" customWidth="1"/>
    <col min="13064" max="13064" width="10.28515625" style="2" customWidth="1"/>
    <col min="13065" max="13065" width="8.140625" style="2" bestFit="1" customWidth="1"/>
    <col min="13066" max="13066" width="11.140625" style="2" customWidth="1"/>
    <col min="13067" max="13067" width="8.5703125" style="2" bestFit="1" customWidth="1"/>
    <col min="13068" max="13068" width="12.28515625" style="2" customWidth="1"/>
    <col min="13069" max="13069" width="8.5703125" style="2" bestFit="1" customWidth="1"/>
    <col min="13070" max="13070" width="15.140625" style="2" bestFit="1" customWidth="1"/>
    <col min="13071" max="13071" width="14" style="2" customWidth="1"/>
    <col min="13072" max="13312" width="9.140625" style="2"/>
    <col min="13313" max="13313" width="5.5703125" style="2" customWidth="1"/>
    <col min="13314" max="13314" width="1.140625" style="2" customWidth="1"/>
    <col min="13315" max="13315" width="1" style="2" customWidth="1"/>
    <col min="13316" max="13316" width="38.7109375" style="2" customWidth="1"/>
    <col min="13317" max="13317" width="8.7109375" style="2" bestFit="1" customWidth="1"/>
    <col min="13318" max="13318" width="6.7109375" style="2" bestFit="1" customWidth="1"/>
    <col min="13319" max="13319" width="11.5703125" style="2" customWidth="1"/>
    <col min="13320" max="13320" width="10.28515625" style="2" customWidth="1"/>
    <col min="13321" max="13321" width="8.140625" style="2" bestFit="1" customWidth="1"/>
    <col min="13322" max="13322" width="11.140625" style="2" customWidth="1"/>
    <col min="13323" max="13323" width="8.5703125" style="2" bestFit="1" customWidth="1"/>
    <col min="13324" max="13324" width="12.28515625" style="2" customWidth="1"/>
    <col min="13325" max="13325" width="8.5703125" style="2" bestFit="1" customWidth="1"/>
    <col min="13326" max="13326" width="15.140625" style="2" bestFit="1" customWidth="1"/>
    <col min="13327" max="13327" width="14" style="2" customWidth="1"/>
    <col min="13328" max="13568" width="9.140625" style="2"/>
    <col min="13569" max="13569" width="5.5703125" style="2" customWidth="1"/>
    <col min="13570" max="13570" width="1.140625" style="2" customWidth="1"/>
    <col min="13571" max="13571" width="1" style="2" customWidth="1"/>
    <col min="13572" max="13572" width="38.7109375" style="2" customWidth="1"/>
    <col min="13573" max="13573" width="8.7109375" style="2" bestFit="1" customWidth="1"/>
    <col min="13574" max="13574" width="6.7109375" style="2" bestFit="1" customWidth="1"/>
    <col min="13575" max="13575" width="11.5703125" style="2" customWidth="1"/>
    <col min="13576" max="13576" width="10.28515625" style="2" customWidth="1"/>
    <col min="13577" max="13577" width="8.140625" style="2" bestFit="1" customWidth="1"/>
    <col min="13578" max="13578" width="11.140625" style="2" customWidth="1"/>
    <col min="13579" max="13579" width="8.5703125" style="2" bestFit="1" customWidth="1"/>
    <col min="13580" max="13580" width="12.28515625" style="2" customWidth="1"/>
    <col min="13581" max="13581" width="8.5703125" style="2" bestFit="1" customWidth="1"/>
    <col min="13582" max="13582" width="15.140625" style="2" bestFit="1" customWidth="1"/>
    <col min="13583" max="13583" width="14" style="2" customWidth="1"/>
    <col min="13584" max="13824" width="9.140625" style="2"/>
    <col min="13825" max="13825" width="5.5703125" style="2" customWidth="1"/>
    <col min="13826" max="13826" width="1.140625" style="2" customWidth="1"/>
    <col min="13827" max="13827" width="1" style="2" customWidth="1"/>
    <col min="13828" max="13828" width="38.7109375" style="2" customWidth="1"/>
    <col min="13829" max="13829" width="8.7109375" style="2" bestFit="1" customWidth="1"/>
    <col min="13830" max="13830" width="6.7109375" style="2" bestFit="1" customWidth="1"/>
    <col min="13831" max="13831" width="11.5703125" style="2" customWidth="1"/>
    <col min="13832" max="13832" width="10.28515625" style="2" customWidth="1"/>
    <col min="13833" max="13833" width="8.140625" style="2" bestFit="1" customWidth="1"/>
    <col min="13834" max="13834" width="11.140625" style="2" customWidth="1"/>
    <col min="13835" max="13835" width="8.5703125" style="2" bestFit="1" customWidth="1"/>
    <col min="13836" max="13836" width="12.28515625" style="2" customWidth="1"/>
    <col min="13837" max="13837" width="8.5703125" style="2" bestFit="1" customWidth="1"/>
    <col min="13838" max="13838" width="15.140625" style="2" bestFit="1" customWidth="1"/>
    <col min="13839" max="13839" width="14" style="2" customWidth="1"/>
    <col min="13840" max="14080" width="9.140625" style="2"/>
    <col min="14081" max="14081" width="5.5703125" style="2" customWidth="1"/>
    <col min="14082" max="14082" width="1.140625" style="2" customWidth="1"/>
    <col min="14083" max="14083" width="1" style="2" customWidth="1"/>
    <col min="14084" max="14084" width="38.7109375" style="2" customWidth="1"/>
    <col min="14085" max="14085" width="8.7109375" style="2" bestFit="1" customWidth="1"/>
    <col min="14086" max="14086" width="6.7109375" style="2" bestFit="1" customWidth="1"/>
    <col min="14087" max="14087" width="11.5703125" style="2" customWidth="1"/>
    <col min="14088" max="14088" width="10.28515625" style="2" customWidth="1"/>
    <col min="14089" max="14089" width="8.140625" style="2" bestFit="1" customWidth="1"/>
    <col min="14090" max="14090" width="11.140625" style="2" customWidth="1"/>
    <col min="14091" max="14091" width="8.5703125" style="2" bestFit="1" customWidth="1"/>
    <col min="14092" max="14092" width="12.28515625" style="2" customWidth="1"/>
    <col min="14093" max="14093" width="8.5703125" style="2" bestFit="1" customWidth="1"/>
    <col min="14094" max="14094" width="15.140625" style="2" bestFit="1" customWidth="1"/>
    <col min="14095" max="14095" width="14" style="2" customWidth="1"/>
    <col min="14096" max="14336" width="9.140625" style="2"/>
    <col min="14337" max="14337" width="5.5703125" style="2" customWidth="1"/>
    <col min="14338" max="14338" width="1.140625" style="2" customWidth="1"/>
    <col min="14339" max="14339" width="1" style="2" customWidth="1"/>
    <col min="14340" max="14340" width="38.7109375" style="2" customWidth="1"/>
    <col min="14341" max="14341" width="8.7109375" style="2" bestFit="1" customWidth="1"/>
    <col min="14342" max="14342" width="6.7109375" style="2" bestFit="1" customWidth="1"/>
    <col min="14343" max="14343" width="11.5703125" style="2" customWidth="1"/>
    <col min="14344" max="14344" width="10.28515625" style="2" customWidth="1"/>
    <col min="14345" max="14345" width="8.140625" style="2" bestFit="1" customWidth="1"/>
    <col min="14346" max="14346" width="11.140625" style="2" customWidth="1"/>
    <col min="14347" max="14347" width="8.5703125" style="2" bestFit="1" customWidth="1"/>
    <col min="14348" max="14348" width="12.28515625" style="2" customWidth="1"/>
    <col min="14349" max="14349" width="8.5703125" style="2" bestFit="1" customWidth="1"/>
    <col min="14350" max="14350" width="15.140625" style="2" bestFit="1" customWidth="1"/>
    <col min="14351" max="14351" width="14" style="2" customWidth="1"/>
    <col min="14352" max="14592" width="9.140625" style="2"/>
    <col min="14593" max="14593" width="5.5703125" style="2" customWidth="1"/>
    <col min="14594" max="14594" width="1.140625" style="2" customWidth="1"/>
    <col min="14595" max="14595" width="1" style="2" customWidth="1"/>
    <col min="14596" max="14596" width="38.7109375" style="2" customWidth="1"/>
    <col min="14597" max="14597" width="8.7109375" style="2" bestFit="1" customWidth="1"/>
    <col min="14598" max="14598" width="6.7109375" style="2" bestFit="1" customWidth="1"/>
    <col min="14599" max="14599" width="11.5703125" style="2" customWidth="1"/>
    <col min="14600" max="14600" width="10.28515625" style="2" customWidth="1"/>
    <col min="14601" max="14601" width="8.140625" style="2" bestFit="1" customWidth="1"/>
    <col min="14602" max="14602" width="11.140625" style="2" customWidth="1"/>
    <col min="14603" max="14603" width="8.5703125" style="2" bestFit="1" customWidth="1"/>
    <col min="14604" max="14604" width="12.28515625" style="2" customWidth="1"/>
    <col min="14605" max="14605" width="8.5703125" style="2" bestFit="1" customWidth="1"/>
    <col min="14606" max="14606" width="15.140625" style="2" bestFit="1" customWidth="1"/>
    <col min="14607" max="14607" width="14" style="2" customWidth="1"/>
    <col min="14608" max="14848" width="9.140625" style="2"/>
    <col min="14849" max="14849" width="5.5703125" style="2" customWidth="1"/>
    <col min="14850" max="14850" width="1.140625" style="2" customWidth="1"/>
    <col min="14851" max="14851" width="1" style="2" customWidth="1"/>
    <col min="14852" max="14852" width="38.7109375" style="2" customWidth="1"/>
    <col min="14853" max="14853" width="8.7109375" style="2" bestFit="1" customWidth="1"/>
    <col min="14854" max="14854" width="6.7109375" style="2" bestFit="1" customWidth="1"/>
    <col min="14855" max="14855" width="11.5703125" style="2" customWidth="1"/>
    <col min="14856" max="14856" width="10.28515625" style="2" customWidth="1"/>
    <col min="14857" max="14857" width="8.140625" style="2" bestFit="1" customWidth="1"/>
    <col min="14858" max="14858" width="11.140625" style="2" customWidth="1"/>
    <col min="14859" max="14859" width="8.5703125" style="2" bestFit="1" customWidth="1"/>
    <col min="14860" max="14860" width="12.28515625" style="2" customWidth="1"/>
    <col min="14861" max="14861" width="8.5703125" style="2" bestFit="1" customWidth="1"/>
    <col min="14862" max="14862" width="15.140625" style="2" bestFit="1" customWidth="1"/>
    <col min="14863" max="14863" width="14" style="2" customWidth="1"/>
    <col min="14864" max="15104" width="9.140625" style="2"/>
    <col min="15105" max="15105" width="5.5703125" style="2" customWidth="1"/>
    <col min="15106" max="15106" width="1.140625" style="2" customWidth="1"/>
    <col min="15107" max="15107" width="1" style="2" customWidth="1"/>
    <col min="15108" max="15108" width="38.7109375" style="2" customWidth="1"/>
    <col min="15109" max="15109" width="8.7109375" style="2" bestFit="1" customWidth="1"/>
    <col min="15110" max="15110" width="6.7109375" style="2" bestFit="1" customWidth="1"/>
    <col min="15111" max="15111" width="11.5703125" style="2" customWidth="1"/>
    <col min="15112" max="15112" width="10.28515625" style="2" customWidth="1"/>
    <col min="15113" max="15113" width="8.140625" style="2" bestFit="1" customWidth="1"/>
    <col min="15114" max="15114" width="11.140625" style="2" customWidth="1"/>
    <col min="15115" max="15115" width="8.5703125" style="2" bestFit="1" customWidth="1"/>
    <col min="15116" max="15116" width="12.28515625" style="2" customWidth="1"/>
    <col min="15117" max="15117" width="8.5703125" style="2" bestFit="1" customWidth="1"/>
    <col min="15118" max="15118" width="15.140625" style="2" bestFit="1" customWidth="1"/>
    <col min="15119" max="15119" width="14" style="2" customWidth="1"/>
    <col min="15120" max="15360" width="9.140625" style="2"/>
    <col min="15361" max="15361" width="5.5703125" style="2" customWidth="1"/>
    <col min="15362" max="15362" width="1.140625" style="2" customWidth="1"/>
    <col min="15363" max="15363" width="1" style="2" customWidth="1"/>
    <col min="15364" max="15364" width="38.7109375" style="2" customWidth="1"/>
    <col min="15365" max="15365" width="8.7109375" style="2" bestFit="1" customWidth="1"/>
    <col min="15366" max="15366" width="6.7109375" style="2" bestFit="1" customWidth="1"/>
    <col min="15367" max="15367" width="11.5703125" style="2" customWidth="1"/>
    <col min="15368" max="15368" width="10.28515625" style="2" customWidth="1"/>
    <col min="15369" max="15369" width="8.140625" style="2" bestFit="1" customWidth="1"/>
    <col min="15370" max="15370" width="11.140625" style="2" customWidth="1"/>
    <col min="15371" max="15371" width="8.5703125" style="2" bestFit="1" customWidth="1"/>
    <col min="15372" max="15372" width="12.28515625" style="2" customWidth="1"/>
    <col min="15373" max="15373" width="8.5703125" style="2" bestFit="1" customWidth="1"/>
    <col min="15374" max="15374" width="15.140625" style="2" bestFit="1" customWidth="1"/>
    <col min="15375" max="15375" width="14" style="2" customWidth="1"/>
    <col min="15376" max="15616" width="9.140625" style="2"/>
    <col min="15617" max="15617" width="5.5703125" style="2" customWidth="1"/>
    <col min="15618" max="15618" width="1.140625" style="2" customWidth="1"/>
    <col min="15619" max="15619" width="1" style="2" customWidth="1"/>
    <col min="15620" max="15620" width="38.7109375" style="2" customWidth="1"/>
    <col min="15621" max="15621" width="8.7109375" style="2" bestFit="1" customWidth="1"/>
    <col min="15622" max="15622" width="6.7109375" style="2" bestFit="1" customWidth="1"/>
    <col min="15623" max="15623" width="11.5703125" style="2" customWidth="1"/>
    <col min="15624" max="15624" width="10.28515625" style="2" customWidth="1"/>
    <col min="15625" max="15625" width="8.140625" style="2" bestFit="1" customWidth="1"/>
    <col min="15626" max="15626" width="11.140625" style="2" customWidth="1"/>
    <col min="15627" max="15627" width="8.5703125" style="2" bestFit="1" customWidth="1"/>
    <col min="15628" max="15628" width="12.28515625" style="2" customWidth="1"/>
    <col min="15629" max="15629" width="8.5703125" style="2" bestFit="1" customWidth="1"/>
    <col min="15630" max="15630" width="15.140625" style="2" bestFit="1" customWidth="1"/>
    <col min="15631" max="15631" width="14" style="2" customWidth="1"/>
    <col min="15632" max="15872" width="9.140625" style="2"/>
    <col min="15873" max="15873" width="5.5703125" style="2" customWidth="1"/>
    <col min="15874" max="15874" width="1.140625" style="2" customWidth="1"/>
    <col min="15875" max="15875" width="1" style="2" customWidth="1"/>
    <col min="15876" max="15876" width="38.7109375" style="2" customWidth="1"/>
    <col min="15877" max="15877" width="8.7109375" style="2" bestFit="1" customWidth="1"/>
    <col min="15878" max="15878" width="6.7109375" style="2" bestFit="1" customWidth="1"/>
    <col min="15879" max="15879" width="11.5703125" style="2" customWidth="1"/>
    <col min="15880" max="15880" width="10.28515625" style="2" customWidth="1"/>
    <col min="15881" max="15881" width="8.140625" style="2" bestFit="1" customWidth="1"/>
    <col min="15882" max="15882" width="11.140625" style="2" customWidth="1"/>
    <col min="15883" max="15883" width="8.5703125" style="2" bestFit="1" customWidth="1"/>
    <col min="15884" max="15884" width="12.28515625" style="2" customWidth="1"/>
    <col min="15885" max="15885" width="8.5703125" style="2" bestFit="1" customWidth="1"/>
    <col min="15886" max="15886" width="15.140625" style="2" bestFit="1" customWidth="1"/>
    <col min="15887" max="15887" width="14" style="2" customWidth="1"/>
    <col min="15888" max="16128" width="9.140625" style="2"/>
    <col min="16129" max="16129" width="5.5703125" style="2" customWidth="1"/>
    <col min="16130" max="16130" width="1.140625" style="2" customWidth="1"/>
    <col min="16131" max="16131" width="1" style="2" customWidth="1"/>
    <col min="16132" max="16132" width="38.7109375" style="2" customWidth="1"/>
    <col min="16133" max="16133" width="8.7109375" style="2" bestFit="1" customWidth="1"/>
    <col min="16134" max="16134" width="6.7109375" style="2" bestFit="1" customWidth="1"/>
    <col min="16135" max="16135" width="11.5703125" style="2" customWidth="1"/>
    <col min="16136" max="16136" width="10.28515625" style="2" customWidth="1"/>
    <col min="16137" max="16137" width="8.140625" style="2" bestFit="1" customWidth="1"/>
    <col min="16138" max="16138" width="11.140625" style="2" customWidth="1"/>
    <col min="16139" max="16139" width="8.5703125" style="2" bestFit="1" customWidth="1"/>
    <col min="16140" max="16140" width="12.28515625" style="2" customWidth="1"/>
    <col min="16141" max="16141" width="8.5703125" style="2" bestFit="1" customWidth="1"/>
    <col min="16142" max="16142" width="15.140625" style="2" bestFit="1" customWidth="1"/>
    <col min="16143" max="16143" width="14" style="2" customWidth="1"/>
    <col min="16144" max="16384" width="9.140625" style="2"/>
  </cols>
  <sheetData>
    <row r="1" spans="1:17" ht="12.6" customHeight="1">
      <c r="A1" s="443"/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  <c r="M1" s="444"/>
      <c r="N1" s="444"/>
      <c r="O1" s="444"/>
      <c r="P1" s="445"/>
      <c r="Q1" s="445"/>
    </row>
    <row r="2" spans="1:17" ht="11.25" customHeight="1">
      <c r="A2" s="443"/>
      <c r="B2" s="443"/>
      <c r="C2" s="443"/>
      <c r="D2" s="443"/>
      <c r="E2" s="443"/>
      <c r="F2" s="443"/>
      <c r="G2" s="443"/>
      <c r="H2" s="443"/>
      <c r="I2" s="443"/>
      <c r="J2" s="443"/>
      <c r="K2" s="443"/>
      <c r="L2" s="443"/>
      <c r="M2" s="446"/>
      <c r="N2" s="328" t="s">
        <v>570</v>
      </c>
      <c r="O2" s="328"/>
      <c r="P2" s="445"/>
      <c r="Q2" s="445"/>
    </row>
    <row r="3" spans="1:17">
      <c r="A3" s="443"/>
      <c r="B3" s="443"/>
      <c r="C3" s="443"/>
      <c r="D3" s="443"/>
      <c r="E3" s="443"/>
      <c r="F3" s="443"/>
      <c r="G3" s="443"/>
      <c r="H3" s="443"/>
      <c r="I3" s="443"/>
      <c r="J3" s="443"/>
      <c r="K3" s="443"/>
      <c r="L3" s="443"/>
      <c r="N3" s="328" t="s">
        <v>571</v>
      </c>
      <c r="O3" s="328"/>
      <c r="P3" s="445"/>
      <c r="Q3" s="445"/>
    </row>
    <row r="4" spans="1:17" ht="6" customHeight="1">
      <c r="A4" s="443"/>
      <c r="B4" s="443"/>
      <c r="C4" s="443"/>
      <c r="D4" s="443"/>
      <c r="E4" s="443"/>
      <c r="F4" s="443"/>
      <c r="G4" s="443"/>
      <c r="H4" s="443"/>
      <c r="I4" s="443"/>
      <c r="J4" s="443"/>
      <c r="K4" s="443"/>
      <c r="L4" s="443"/>
      <c r="M4" s="443"/>
      <c r="N4" s="443"/>
      <c r="O4" s="443"/>
    </row>
    <row r="5" spans="1:17">
      <c r="A5" s="447" t="s">
        <v>846</v>
      </c>
      <c r="B5" s="447"/>
      <c r="C5" s="447"/>
      <c r="D5" s="447"/>
      <c r="E5" s="447"/>
      <c r="F5" s="447"/>
      <c r="G5" s="447"/>
      <c r="H5" s="447"/>
      <c r="I5" s="447"/>
      <c r="J5" s="447"/>
      <c r="K5" s="447"/>
      <c r="L5" s="447"/>
      <c r="M5" s="447"/>
      <c r="N5" s="447"/>
      <c r="O5" s="447"/>
    </row>
    <row r="6" spans="1:17" ht="12" customHeight="1">
      <c r="A6" s="446"/>
      <c r="B6" s="446"/>
      <c r="C6" s="446"/>
      <c r="D6" s="446"/>
      <c r="E6" s="446"/>
      <c r="F6" s="448" t="s">
        <v>847</v>
      </c>
      <c r="G6" s="446"/>
      <c r="H6" s="446"/>
      <c r="I6" s="446"/>
      <c r="J6" s="446"/>
      <c r="K6" s="446"/>
      <c r="L6" s="446"/>
      <c r="M6" s="446"/>
      <c r="N6" s="446"/>
      <c r="O6" s="446"/>
    </row>
    <row r="7" spans="1:17">
      <c r="A7" s="449" t="s">
        <v>848</v>
      </c>
      <c r="B7" s="449"/>
      <c r="C7" s="449"/>
      <c r="D7" s="449"/>
      <c r="E7" s="449"/>
      <c r="F7" s="449"/>
      <c r="G7" s="449"/>
      <c r="H7" s="449"/>
      <c r="I7" s="449"/>
      <c r="J7" s="449"/>
      <c r="K7" s="449"/>
      <c r="L7" s="449"/>
      <c r="M7" s="449"/>
      <c r="N7" s="449"/>
      <c r="O7" s="449"/>
    </row>
    <row r="8" spans="1:17">
      <c r="A8" s="450"/>
      <c r="B8" s="450"/>
      <c r="C8" s="450"/>
      <c r="D8" s="450"/>
      <c r="E8" s="450"/>
      <c r="F8" s="450"/>
      <c r="G8" s="451" t="s">
        <v>849</v>
      </c>
      <c r="H8" s="450"/>
      <c r="I8" s="450"/>
      <c r="J8" s="450"/>
      <c r="K8" s="450"/>
      <c r="L8" s="450"/>
      <c r="M8" s="450"/>
      <c r="N8" s="450"/>
      <c r="O8" s="450"/>
    </row>
    <row r="9" spans="1:17">
      <c r="A9" s="452" t="s">
        <v>12</v>
      </c>
      <c r="B9" s="453" t="s">
        <v>576</v>
      </c>
      <c r="C9" s="454"/>
      <c r="D9" s="455"/>
      <c r="E9" s="456" t="s">
        <v>577</v>
      </c>
      <c r="F9" s="456"/>
      <c r="G9" s="456"/>
      <c r="H9" s="456"/>
      <c r="I9" s="456"/>
      <c r="J9" s="456"/>
      <c r="K9" s="456"/>
      <c r="L9" s="456"/>
      <c r="M9" s="456"/>
      <c r="N9" s="456"/>
      <c r="O9" s="457" t="s">
        <v>850</v>
      </c>
    </row>
    <row r="10" spans="1:17" ht="51.75" customHeight="1">
      <c r="A10" s="452"/>
      <c r="B10" s="458"/>
      <c r="C10" s="459"/>
      <c r="D10" s="460"/>
      <c r="E10" s="461" t="s">
        <v>579</v>
      </c>
      <c r="F10" s="462" t="s">
        <v>580</v>
      </c>
      <c r="G10" s="153" t="s">
        <v>581</v>
      </c>
      <c r="H10" s="462" t="s">
        <v>582</v>
      </c>
      <c r="I10" s="153" t="s">
        <v>583</v>
      </c>
      <c r="J10" s="153" t="s">
        <v>584</v>
      </c>
      <c r="K10" s="153" t="s">
        <v>585</v>
      </c>
      <c r="L10" s="153" t="s">
        <v>586</v>
      </c>
      <c r="M10" s="462" t="s">
        <v>587</v>
      </c>
      <c r="N10" s="153" t="s">
        <v>588</v>
      </c>
      <c r="O10" s="457"/>
    </row>
    <row r="11" spans="1:17">
      <c r="A11" s="463">
        <v>1</v>
      </c>
      <c r="B11" s="464">
        <v>2</v>
      </c>
      <c r="C11" s="464"/>
      <c r="D11" s="465"/>
      <c r="E11" s="463">
        <v>3</v>
      </c>
      <c r="F11" s="463">
        <v>4</v>
      </c>
      <c r="G11" s="463">
        <v>5</v>
      </c>
      <c r="H11" s="463">
        <v>6</v>
      </c>
      <c r="I11" s="463">
        <v>7</v>
      </c>
      <c r="J11" s="463">
        <v>8</v>
      </c>
      <c r="K11" s="463">
        <v>9</v>
      </c>
      <c r="L11" s="463">
        <v>10</v>
      </c>
      <c r="M11" s="463">
        <v>11</v>
      </c>
      <c r="N11" s="463">
        <v>12</v>
      </c>
      <c r="O11" s="463">
        <v>13</v>
      </c>
    </row>
    <row r="12" spans="1:17">
      <c r="A12" s="466" t="s">
        <v>589</v>
      </c>
      <c r="B12" s="467" t="s">
        <v>345</v>
      </c>
      <c r="C12" s="468"/>
      <c r="D12" s="468"/>
      <c r="E12" s="469"/>
      <c r="F12" s="469"/>
      <c r="G12" s="469"/>
      <c r="H12" s="469"/>
      <c r="I12" s="469"/>
      <c r="J12" s="470">
        <f>SUM(J13:J26)</f>
        <v>4955.26</v>
      </c>
      <c r="K12" s="469"/>
      <c r="L12" s="469"/>
      <c r="M12" s="469"/>
      <c r="N12" s="470">
        <f>SUM(N13:N26)</f>
        <v>11289333.16</v>
      </c>
      <c r="O12" s="470">
        <f>SUM(N12+J12)</f>
        <v>11294288.42</v>
      </c>
    </row>
    <row r="13" spans="1:17" ht="14.25" customHeight="1">
      <c r="A13" s="471" t="s">
        <v>590</v>
      </c>
      <c r="B13" s="472"/>
      <c r="C13" s="473" t="s">
        <v>238</v>
      </c>
      <c r="D13" s="474"/>
      <c r="E13" s="469"/>
      <c r="F13" s="469"/>
      <c r="G13" s="469"/>
      <c r="H13" s="469"/>
      <c r="I13" s="469"/>
      <c r="J13" s="475">
        <v>4955.26</v>
      </c>
      <c r="K13" s="469"/>
      <c r="L13" s="476"/>
      <c r="M13" s="476"/>
      <c r="N13" s="477">
        <v>7519681.4699999997</v>
      </c>
      <c r="O13" s="478">
        <f t="shared" ref="O13:O26" si="0">SUM(N13+J13)</f>
        <v>7524636.7299999995</v>
      </c>
    </row>
    <row r="14" spans="1:17" ht="15.75">
      <c r="A14" s="479" t="s">
        <v>591</v>
      </c>
      <c r="B14" s="480"/>
      <c r="C14" s="481" t="s">
        <v>592</v>
      </c>
      <c r="D14" s="482"/>
      <c r="E14" s="469"/>
      <c r="F14" s="469"/>
      <c r="G14" s="469"/>
      <c r="H14" s="469"/>
      <c r="I14" s="469"/>
      <c r="J14" s="469"/>
      <c r="K14" s="469"/>
      <c r="L14" s="476"/>
      <c r="M14" s="476"/>
      <c r="N14" s="477">
        <v>64268.49</v>
      </c>
      <c r="O14" s="478">
        <f t="shared" si="0"/>
        <v>64268.49</v>
      </c>
    </row>
    <row r="15" spans="1:17" ht="15.75">
      <c r="A15" s="483" t="s">
        <v>202</v>
      </c>
      <c r="B15" s="484"/>
      <c r="C15" s="485" t="s">
        <v>240</v>
      </c>
      <c r="D15" s="474"/>
      <c r="E15" s="469"/>
      <c r="F15" s="469"/>
      <c r="G15" s="469"/>
      <c r="H15" s="469"/>
      <c r="I15" s="469"/>
      <c r="J15" s="469"/>
      <c r="K15" s="469"/>
      <c r="L15" s="486"/>
      <c r="M15" s="487"/>
      <c r="N15" s="477">
        <v>52852.93</v>
      </c>
      <c r="O15" s="478">
        <f t="shared" si="0"/>
        <v>52852.93</v>
      </c>
    </row>
    <row r="16" spans="1:17" ht="15.75">
      <c r="A16" s="488" t="s">
        <v>593</v>
      </c>
      <c r="B16" s="484"/>
      <c r="C16" s="485" t="s">
        <v>851</v>
      </c>
      <c r="D16" s="489"/>
      <c r="E16" s="469"/>
      <c r="F16" s="469"/>
      <c r="G16" s="469"/>
      <c r="H16" s="469"/>
      <c r="I16" s="469"/>
      <c r="J16" s="469"/>
      <c r="K16" s="469"/>
      <c r="L16" s="476"/>
      <c r="M16" s="476"/>
      <c r="N16" s="477" t="s">
        <v>336</v>
      </c>
      <c r="O16" s="478"/>
    </row>
    <row r="17" spans="1:15" ht="15.75">
      <c r="A17" s="488" t="s">
        <v>594</v>
      </c>
      <c r="B17" s="484"/>
      <c r="C17" s="485" t="s">
        <v>852</v>
      </c>
      <c r="D17" s="489"/>
      <c r="E17" s="469"/>
      <c r="F17" s="469"/>
      <c r="G17" s="469"/>
      <c r="H17" s="469"/>
      <c r="I17" s="469"/>
      <c r="J17" s="469"/>
      <c r="K17" s="469"/>
      <c r="L17" s="490"/>
      <c r="M17" s="487"/>
      <c r="N17" s="477">
        <v>33550.74</v>
      </c>
      <c r="O17" s="478">
        <f t="shared" si="0"/>
        <v>33550.74</v>
      </c>
    </row>
    <row r="18" spans="1:15" ht="15.75">
      <c r="A18" s="488" t="s">
        <v>595</v>
      </c>
      <c r="B18" s="484"/>
      <c r="C18" s="485" t="s">
        <v>853</v>
      </c>
      <c r="D18" s="489"/>
      <c r="E18" s="469"/>
      <c r="F18" s="469"/>
      <c r="G18" s="469"/>
      <c r="H18" s="469"/>
      <c r="I18" s="469"/>
      <c r="J18" s="469"/>
      <c r="K18" s="469"/>
      <c r="L18" s="486"/>
      <c r="M18" s="487"/>
      <c r="N18" s="477">
        <v>42447.78</v>
      </c>
      <c r="O18" s="478">
        <f t="shared" si="0"/>
        <v>42447.78</v>
      </c>
    </row>
    <row r="19" spans="1:15" ht="15.75">
      <c r="A19" s="488" t="s">
        <v>596</v>
      </c>
      <c r="B19" s="484"/>
      <c r="C19" s="485" t="s">
        <v>248</v>
      </c>
      <c r="D19" s="489"/>
      <c r="E19" s="469"/>
      <c r="F19" s="469"/>
      <c r="G19" s="469"/>
      <c r="H19" s="469"/>
      <c r="I19" s="469"/>
      <c r="J19" s="469"/>
      <c r="K19" s="469"/>
      <c r="L19" s="476"/>
      <c r="M19" s="487"/>
      <c r="N19" s="477">
        <v>50608.08</v>
      </c>
      <c r="O19" s="478">
        <f t="shared" si="0"/>
        <v>50608.08</v>
      </c>
    </row>
    <row r="20" spans="1:15" ht="15.75">
      <c r="A20" s="488" t="s">
        <v>597</v>
      </c>
      <c r="B20" s="484"/>
      <c r="C20" s="485" t="s">
        <v>598</v>
      </c>
      <c r="D20" s="491"/>
      <c r="E20" s="469"/>
      <c r="F20" s="469"/>
      <c r="G20" s="469"/>
      <c r="H20" s="469"/>
      <c r="I20" s="469"/>
      <c r="J20" s="469"/>
      <c r="K20" s="469"/>
      <c r="L20" s="476"/>
      <c r="M20" s="476"/>
      <c r="N20" s="477" t="s">
        <v>336</v>
      </c>
      <c r="O20" s="478"/>
    </row>
    <row r="21" spans="1:15" ht="15.75">
      <c r="A21" s="492" t="s">
        <v>599</v>
      </c>
      <c r="B21" s="484"/>
      <c r="C21" s="493" t="s">
        <v>600</v>
      </c>
      <c r="D21" s="494"/>
      <c r="E21" s="469"/>
      <c r="F21" s="469"/>
      <c r="G21" s="469"/>
      <c r="H21" s="469"/>
      <c r="I21" s="469"/>
      <c r="J21" s="469"/>
      <c r="K21" s="469"/>
      <c r="L21" s="476"/>
      <c r="M21" s="487"/>
      <c r="N21" s="477">
        <v>166796.03</v>
      </c>
      <c r="O21" s="478">
        <f t="shared" si="0"/>
        <v>166796.03</v>
      </c>
    </row>
    <row r="22" spans="1:15" ht="15.75">
      <c r="A22" s="479" t="s">
        <v>601</v>
      </c>
      <c r="B22" s="484"/>
      <c r="C22" s="485" t="s">
        <v>253</v>
      </c>
      <c r="D22" s="495"/>
      <c r="E22" s="469"/>
      <c r="F22" s="469"/>
      <c r="G22" s="469"/>
      <c r="H22" s="469"/>
      <c r="I22" s="469"/>
      <c r="J22" s="469"/>
      <c r="K22" s="469"/>
      <c r="L22" s="486"/>
      <c r="M22" s="487"/>
      <c r="N22" s="477">
        <v>2476483.0299999998</v>
      </c>
      <c r="O22" s="478">
        <f t="shared" si="0"/>
        <v>2476483.0299999998</v>
      </c>
    </row>
    <row r="23" spans="1:15" ht="15.75">
      <c r="A23" s="488" t="s">
        <v>602</v>
      </c>
      <c r="B23" s="484"/>
      <c r="C23" s="485" t="s">
        <v>255</v>
      </c>
      <c r="D23" s="495"/>
      <c r="E23" s="469"/>
      <c r="F23" s="469"/>
      <c r="G23" s="469"/>
      <c r="H23" s="469"/>
      <c r="I23" s="469"/>
      <c r="J23" s="469"/>
      <c r="K23" s="469"/>
      <c r="L23" s="486"/>
      <c r="M23" s="487"/>
      <c r="N23" s="477">
        <v>9699.94</v>
      </c>
      <c r="O23" s="478">
        <f t="shared" si="0"/>
        <v>9699.94</v>
      </c>
    </row>
    <row r="24" spans="1:15" ht="15.75">
      <c r="A24" s="488" t="s">
        <v>603</v>
      </c>
      <c r="B24" s="484"/>
      <c r="C24" s="485" t="s">
        <v>604</v>
      </c>
      <c r="D24" s="495"/>
      <c r="E24" s="469"/>
      <c r="F24" s="469"/>
      <c r="G24" s="469"/>
      <c r="H24" s="469"/>
      <c r="I24" s="469"/>
      <c r="J24" s="469"/>
      <c r="K24" s="469"/>
      <c r="L24" s="476"/>
      <c r="M24" s="476"/>
      <c r="N24" s="477">
        <v>637269</v>
      </c>
      <c r="O24" s="478">
        <f t="shared" si="0"/>
        <v>637269</v>
      </c>
    </row>
    <row r="25" spans="1:15" ht="15.75">
      <c r="A25" s="488" t="s">
        <v>605</v>
      </c>
      <c r="B25" s="484"/>
      <c r="C25" s="485" t="s">
        <v>606</v>
      </c>
      <c r="D25" s="495"/>
      <c r="E25" s="469"/>
      <c r="F25" s="469"/>
      <c r="G25" s="469"/>
      <c r="H25" s="469"/>
      <c r="I25" s="469"/>
      <c r="J25" s="469"/>
      <c r="K25" s="469"/>
      <c r="L25" s="476"/>
      <c r="M25" s="487"/>
      <c r="N25" s="477">
        <v>235675.51999999999</v>
      </c>
      <c r="O25" s="478">
        <f t="shared" si="0"/>
        <v>235675.51999999999</v>
      </c>
    </row>
    <row r="26" spans="1:15" ht="15.75">
      <c r="A26" s="488" t="s">
        <v>607</v>
      </c>
      <c r="B26" s="484"/>
      <c r="C26" s="485" t="s">
        <v>854</v>
      </c>
      <c r="D26" s="495"/>
      <c r="E26" s="469"/>
      <c r="F26" s="469"/>
      <c r="G26" s="469"/>
      <c r="H26" s="469"/>
      <c r="I26" s="469"/>
      <c r="J26" s="469"/>
      <c r="K26" s="469"/>
      <c r="L26" s="486"/>
      <c r="M26" s="487"/>
      <c r="N26" s="477">
        <v>0.15</v>
      </c>
      <c r="O26" s="478">
        <f t="shared" si="0"/>
        <v>0.15</v>
      </c>
    </row>
    <row r="27" spans="1:15" ht="40.15" customHeight="1">
      <c r="A27" s="496" t="s">
        <v>609</v>
      </c>
      <c r="B27" s="497" t="s">
        <v>610</v>
      </c>
      <c r="C27" s="498"/>
      <c r="D27" s="499"/>
      <c r="E27" s="469"/>
      <c r="F27" s="469"/>
      <c r="G27" s="469"/>
      <c r="H27" s="469"/>
      <c r="I27" s="469"/>
      <c r="J27" s="469"/>
      <c r="K27" s="469"/>
      <c r="L27" s="469"/>
      <c r="M27" s="469"/>
      <c r="N27" s="469"/>
      <c r="O27" s="469"/>
    </row>
    <row r="28" spans="1:15" ht="19.149999999999999" customHeight="1">
      <c r="A28" s="466" t="s">
        <v>611</v>
      </c>
      <c r="B28" s="500" t="s">
        <v>176</v>
      </c>
      <c r="C28" s="501"/>
      <c r="D28" s="502"/>
      <c r="E28" s="469"/>
      <c r="F28" s="469"/>
      <c r="G28" s="469"/>
      <c r="H28" s="469"/>
      <c r="I28" s="469"/>
      <c r="J28" s="469"/>
      <c r="K28" s="469"/>
      <c r="L28" s="469"/>
      <c r="M28" s="469"/>
      <c r="N28" s="469"/>
      <c r="O28" s="469"/>
    </row>
    <row r="29" spans="1:15">
      <c r="A29" s="503" t="s">
        <v>612</v>
      </c>
      <c r="B29" s="504"/>
      <c r="C29" s="505" t="s">
        <v>613</v>
      </c>
      <c r="D29" s="506"/>
      <c r="E29" s="469"/>
      <c r="F29" s="469"/>
      <c r="G29" s="469"/>
      <c r="H29" s="469"/>
      <c r="I29" s="469"/>
      <c r="J29" s="507">
        <f>SUM(J30:J41)</f>
        <v>-4955.26</v>
      </c>
      <c r="K29" s="469"/>
      <c r="L29" s="469"/>
      <c r="M29" s="469"/>
      <c r="N29" s="470">
        <f>SUM(N30:N41)</f>
        <v>-11129193.23</v>
      </c>
      <c r="O29" s="470">
        <f>SUM(O30:O41)</f>
        <v>-11134148.49</v>
      </c>
    </row>
    <row r="30" spans="1:15">
      <c r="A30" s="508" t="s">
        <v>614</v>
      </c>
      <c r="B30" s="472"/>
      <c r="C30" s="509"/>
      <c r="D30" s="510" t="s">
        <v>238</v>
      </c>
      <c r="E30" s="469"/>
      <c r="F30" s="469"/>
      <c r="G30" s="469"/>
      <c r="H30" s="469"/>
      <c r="I30" s="469"/>
      <c r="J30" s="469">
        <v>-4955.26</v>
      </c>
      <c r="K30" s="469"/>
      <c r="L30" s="469"/>
      <c r="M30" s="469"/>
      <c r="N30" s="511">
        <v>-7454594.04</v>
      </c>
      <c r="O30" s="469">
        <f>SUM(F30:N30)</f>
        <v>-7459549.2999999998</v>
      </c>
    </row>
    <row r="31" spans="1:15">
      <c r="A31" s="512" t="s">
        <v>615</v>
      </c>
      <c r="B31" s="484"/>
      <c r="C31" s="513"/>
      <c r="D31" s="510" t="s">
        <v>240</v>
      </c>
      <c r="E31" s="469"/>
      <c r="F31" s="469"/>
      <c r="G31" s="469"/>
      <c r="H31" s="469"/>
      <c r="I31" s="469"/>
      <c r="J31" s="469"/>
      <c r="K31" s="469"/>
      <c r="L31" s="469"/>
      <c r="M31" s="469"/>
      <c r="N31" s="511">
        <v>-67849.23</v>
      </c>
      <c r="O31" s="475">
        <f>SUM(N31)</f>
        <v>-67849.23</v>
      </c>
    </row>
    <row r="32" spans="1:15">
      <c r="A32" s="512" t="s">
        <v>855</v>
      </c>
      <c r="B32" s="484"/>
      <c r="C32" s="513"/>
      <c r="D32" s="510" t="s">
        <v>242</v>
      </c>
      <c r="E32" s="469"/>
      <c r="F32" s="469"/>
      <c r="G32" s="469"/>
      <c r="H32" s="469"/>
      <c r="I32" s="469"/>
      <c r="J32" s="469"/>
      <c r="K32" s="469"/>
      <c r="L32" s="469"/>
      <c r="M32" s="469"/>
      <c r="N32" s="511">
        <v>0</v>
      </c>
      <c r="O32" s="469">
        <f>SUM(N32)</f>
        <v>0</v>
      </c>
    </row>
    <row r="33" spans="1:15">
      <c r="A33" s="512" t="s">
        <v>617</v>
      </c>
      <c r="B33" s="484"/>
      <c r="C33" s="513"/>
      <c r="D33" s="510" t="s">
        <v>244</v>
      </c>
      <c r="E33" s="469"/>
      <c r="F33" s="469"/>
      <c r="G33" s="469"/>
      <c r="H33" s="469"/>
      <c r="I33" s="469"/>
      <c r="J33" s="469"/>
      <c r="K33" s="469"/>
      <c r="L33" s="469"/>
      <c r="M33" s="469"/>
      <c r="N33" s="511">
        <v>-35445.410000000003</v>
      </c>
      <c r="O33" s="469">
        <f t="shared" ref="O33:O39" si="1">SUM(F33:N33)</f>
        <v>-35445.410000000003</v>
      </c>
    </row>
    <row r="34" spans="1:15">
      <c r="A34" s="512" t="s">
        <v>856</v>
      </c>
      <c r="B34" s="484"/>
      <c r="C34" s="513"/>
      <c r="D34" s="510" t="s">
        <v>246</v>
      </c>
      <c r="E34" s="469"/>
      <c r="F34" s="469"/>
      <c r="G34" s="469"/>
      <c r="H34" s="469"/>
      <c r="I34" s="469"/>
      <c r="J34" s="469"/>
      <c r="K34" s="469"/>
      <c r="L34" s="469"/>
      <c r="M34" s="469"/>
      <c r="N34" s="511">
        <v>-42447.78</v>
      </c>
      <c r="O34" s="469">
        <f t="shared" si="1"/>
        <v>-42447.78</v>
      </c>
    </row>
    <row r="35" spans="1:15">
      <c r="A35" s="512" t="s">
        <v>619</v>
      </c>
      <c r="B35" s="484"/>
      <c r="C35" s="513"/>
      <c r="D35" s="510" t="s">
        <v>248</v>
      </c>
      <c r="E35" s="469"/>
      <c r="F35" s="469"/>
      <c r="G35" s="469"/>
      <c r="H35" s="469"/>
      <c r="I35" s="469"/>
      <c r="J35" s="469"/>
      <c r="K35" s="469"/>
      <c r="L35" s="469"/>
      <c r="M35" s="469"/>
      <c r="N35" s="511">
        <v>-51413.94</v>
      </c>
      <c r="O35" s="469">
        <f t="shared" si="1"/>
        <v>-51413.94</v>
      </c>
    </row>
    <row r="36" spans="1:15">
      <c r="A36" s="512" t="s">
        <v>620</v>
      </c>
      <c r="B36" s="484"/>
      <c r="C36" s="513"/>
      <c r="D36" s="510" t="s">
        <v>251</v>
      </c>
      <c r="E36" s="469"/>
      <c r="F36" s="469"/>
      <c r="G36" s="469"/>
      <c r="H36" s="469"/>
      <c r="I36" s="469"/>
      <c r="J36" s="469"/>
      <c r="K36" s="469"/>
      <c r="L36" s="469"/>
      <c r="M36" s="469"/>
      <c r="N36" s="514">
        <v>-158201.37</v>
      </c>
      <c r="O36" s="469">
        <f t="shared" si="1"/>
        <v>-158201.37</v>
      </c>
    </row>
    <row r="37" spans="1:15">
      <c r="A37" s="512" t="s">
        <v>621</v>
      </c>
      <c r="B37" s="484"/>
      <c r="C37" s="513"/>
      <c r="D37" s="510" t="s">
        <v>253</v>
      </c>
      <c r="E37" s="469"/>
      <c r="F37" s="469"/>
      <c r="G37" s="469"/>
      <c r="H37" s="469"/>
      <c r="I37" s="469"/>
      <c r="J37" s="469"/>
      <c r="K37" s="469"/>
      <c r="L37" s="469"/>
      <c r="M37" s="469"/>
      <c r="N37" s="511">
        <v>-2474969.7400000002</v>
      </c>
      <c r="O37" s="469">
        <f t="shared" si="1"/>
        <v>-2474969.7400000002</v>
      </c>
    </row>
    <row r="38" spans="1:15">
      <c r="A38" s="512" t="s">
        <v>857</v>
      </c>
      <c r="B38" s="484"/>
      <c r="C38" s="513"/>
      <c r="D38" s="510" t="s">
        <v>255</v>
      </c>
      <c r="E38" s="469"/>
      <c r="F38" s="469"/>
      <c r="G38" s="469"/>
      <c r="H38" s="469"/>
      <c r="I38" s="469"/>
      <c r="J38" s="469"/>
      <c r="K38" s="469"/>
      <c r="L38" s="469"/>
      <c r="M38" s="469"/>
      <c r="N38" s="511">
        <v>-13699.94</v>
      </c>
      <c r="O38" s="469">
        <f t="shared" si="1"/>
        <v>-13699.94</v>
      </c>
    </row>
    <row r="39" spans="1:15">
      <c r="A39" s="515" t="s">
        <v>858</v>
      </c>
      <c r="B39" s="484"/>
      <c r="C39" s="513"/>
      <c r="D39" s="510" t="s">
        <v>258</v>
      </c>
      <c r="E39" s="469"/>
      <c r="F39" s="469"/>
      <c r="G39" s="469"/>
      <c r="H39" s="469"/>
      <c r="I39" s="469"/>
      <c r="J39" s="469"/>
      <c r="K39" s="469"/>
      <c r="L39" s="469"/>
      <c r="M39" s="469"/>
      <c r="N39" s="511">
        <v>-257791.83</v>
      </c>
      <c r="O39" s="469">
        <f t="shared" si="1"/>
        <v>-257791.83</v>
      </c>
    </row>
    <row r="40" spans="1:15">
      <c r="A40" s="479" t="s">
        <v>624</v>
      </c>
      <c r="B40" s="484"/>
      <c r="C40" s="513"/>
      <c r="D40" s="510" t="s">
        <v>260</v>
      </c>
      <c r="E40" s="469"/>
      <c r="F40" s="469"/>
      <c r="G40" s="469"/>
      <c r="H40" s="469"/>
      <c r="I40" s="469"/>
      <c r="J40" s="469"/>
      <c r="K40" s="469"/>
      <c r="L40" s="469"/>
      <c r="M40" s="469"/>
      <c r="N40" s="516"/>
      <c r="O40" s="469">
        <f>SUM(N40)</f>
        <v>0</v>
      </c>
    </row>
    <row r="41" spans="1:15">
      <c r="A41" s="479" t="s">
        <v>625</v>
      </c>
      <c r="B41" s="484"/>
      <c r="C41" s="513"/>
      <c r="D41" s="510" t="s">
        <v>262</v>
      </c>
      <c r="E41" s="469"/>
      <c r="F41" s="469"/>
      <c r="G41" s="469"/>
      <c r="H41" s="469"/>
      <c r="I41" s="469"/>
      <c r="J41" s="469"/>
      <c r="K41" s="469"/>
      <c r="L41" s="469"/>
      <c r="M41" s="469"/>
      <c r="N41" s="511">
        <v>-572779.94999999995</v>
      </c>
      <c r="O41" s="469">
        <f>SUM(F41:N41)</f>
        <v>-572779.94999999995</v>
      </c>
    </row>
    <row r="42" spans="1:15">
      <c r="A42" s="517"/>
      <c r="B42" s="518"/>
      <c r="C42" s="518"/>
      <c r="D42" s="348" t="s">
        <v>859</v>
      </c>
      <c r="E42" s="348"/>
      <c r="F42" s="348"/>
      <c r="G42" s="347"/>
      <c r="H42" s="348" t="s">
        <v>860</v>
      </c>
      <c r="I42" s="348"/>
      <c r="J42" s="519"/>
      <c r="K42" s="519"/>
      <c r="L42" s="519"/>
      <c r="M42" s="519"/>
      <c r="N42" s="519"/>
      <c r="O42" s="519"/>
    </row>
    <row r="43" spans="1:15">
      <c r="A43" s="517"/>
      <c r="B43" s="518"/>
      <c r="C43" s="518"/>
      <c r="D43" s="349"/>
      <c r="E43" s="349"/>
      <c r="F43" s="349"/>
      <c r="G43" s="350"/>
      <c r="H43" s="349"/>
      <c r="I43" s="349"/>
      <c r="J43" s="519"/>
      <c r="K43" s="519"/>
      <c r="L43" s="519"/>
      <c r="M43" s="519"/>
      <c r="N43" s="519"/>
      <c r="O43" s="519"/>
    </row>
    <row r="44" spans="1:15">
      <c r="A44" s="517"/>
      <c r="B44" s="518"/>
      <c r="C44" s="518"/>
      <c r="D44" s="349" t="s">
        <v>861</v>
      </c>
      <c r="E44" s="349"/>
      <c r="F44" s="349"/>
      <c r="G44" s="350"/>
      <c r="H44" s="349" t="s">
        <v>862</v>
      </c>
      <c r="I44" s="349"/>
      <c r="J44" s="519"/>
      <c r="K44" s="519"/>
      <c r="L44" s="519"/>
      <c r="M44" s="519"/>
      <c r="N44" s="519"/>
      <c r="O44" s="519"/>
    </row>
    <row r="45" spans="1:15">
      <c r="A45" s="517"/>
      <c r="B45" s="518"/>
      <c r="C45" s="518"/>
      <c r="D45" s="520"/>
      <c r="E45" s="519"/>
      <c r="F45" s="519"/>
      <c r="G45" s="519"/>
      <c r="H45" s="519"/>
      <c r="I45" s="519"/>
      <c r="J45" s="519"/>
      <c r="K45" s="519"/>
      <c r="L45" s="519"/>
      <c r="M45" s="519"/>
      <c r="N45" s="519"/>
      <c r="O45" s="519"/>
    </row>
    <row r="46" spans="1:15">
      <c r="A46" s="517"/>
      <c r="B46" s="518"/>
      <c r="C46" s="518"/>
      <c r="D46" s="520"/>
      <c r="E46" s="519"/>
      <c r="F46" s="519"/>
      <c r="G46" s="519"/>
      <c r="H46" s="519"/>
      <c r="I46" s="519"/>
      <c r="J46" s="519"/>
      <c r="K46" s="519"/>
      <c r="L46" s="519"/>
      <c r="M46" s="519"/>
      <c r="N46" s="519"/>
      <c r="O46" s="519"/>
    </row>
    <row r="47" spans="1:15">
      <c r="A47" s="517"/>
      <c r="B47" s="518"/>
      <c r="C47" s="518"/>
      <c r="D47" s="520"/>
      <c r="E47" s="519"/>
      <c r="F47" s="519"/>
      <c r="G47" s="519"/>
      <c r="H47" s="519"/>
      <c r="I47" s="519"/>
      <c r="J47" s="519"/>
      <c r="K47" s="519"/>
      <c r="L47" s="519"/>
      <c r="M47" s="519"/>
      <c r="N47" s="519"/>
      <c r="O47" s="519"/>
    </row>
    <row r="48" spans="1:15">
      <c r="A48" s="517"/>
      <c r="B48" s="518"/>
      <c r="C48" s="518"/>
      <c r="D48" s="520"/>
      <c r="E48" s="519"/>
      <c r="F48" s="519"/>
      <c r="G48" s="519"/>
      <c r="H48" s="519"/>
      <c r="I48" s="519"/>
      <c r="J48" s="519"/>
      <c r="K48" s="519"/>
      <c r="L48" s="519"/>
      <c r="M48" s="519"/>
      <c r="N48" s="519"/>
      <c r="O48" s="519"/>
    </row>
  </sheetData>
  <mergeCells count="16">
    <mergeCell ref="D43:F43"/>
    <mergeCell ref="H43:I43"/>
    <mergeCell ref="D44:F44"/>
    <mergeCell ref="H44:I44"/>
    <mergeCell ref="B11:D11"/>
    <mergeCell ref="C21:D21"/>
    <mergeCell ref="B27:D27"/>
    <mergeCell ref="B28:D28"/>
    <mergeCell ref="D42:F42"/>
    <mergeCell ref="H42:I42"/>
    <mergeCell ref="A5:O5"/>
    <mergeCell ref="A7:O7"/>
    <mergeCell ref="A9:A10"/>
    <mergeCell ref="B9:D10"/>
    <mergeCell ref="E9:N9"/>
    <mergeCell ref="O9:O1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0"/>
  <sheetViews>
    <sheetView workbookViewId="0">
      <selection activeCell="D4" sqref="D4"/>
    </sheetView>
  </sheetViews>
  <sheetFormatPr defaultRowHeight="15"/>
  <cols>
    <col min="1" max="1" width="6.7109375" style="521" customWidth="1"/>
    <col min="2" max="2" width="5.140625" style="521" customWidth="1"/>
    <col min="3" max="3" width="1.42578125" style="521" customWidth="1"/>
    <col min="4" max="4" width="35.42578125" style="521" customWidth="1"/>
    <col min="5" max="8" width="12.42578125" style="521" customWidth="1"/>
    <col min="9" max="256" width="9.140625" style="521"/>
    <col min="257" max="257" width="6.7109375" style="521" customWidth="1"/>
    <col min="258" max="258" width="5.140625" style="521" customWidth="1"/>
    <col min="259" max="259" width="1.42578125" style="521" customWidth="1"/>
    <col min="260" max="260" width="35.42578125" style="521" customWidth="1"/>
    <col min="261" max="264" width="12.42578125" style="521" customWidth="1"/>
    <col min="265" max="512" width="9.140625" style="521"/>
    <col min="513" max="513" width="6.7109375" style="521" customWidth="1"/>
    <col min="514" max="514" width="5.140625" style="521" customWidth="1"/>
    <col min="515" max="515" width="1.42578125" style="521" customWidth="1"/>
    <col min="516" max="516" width="35.42578125" style="521" customWidth="1"/>
    <col min="517" max="520" width="12.42578125" style="521" customWidth="1"/>
    <col min="521" max="768" width="9.140625" style="521"/>
    <col min="769" max="769" width="6.7109375" style="521" customWidth="1"/>
    <col min="770" max="770" width="5.140625" style="521" customWidth="1"/>
    <col min="771" max="771" width="1.42578125" style="521" customWidth="1"/>
    <col min="772" max="772" width="35.42578125" style="521" customWidth="1"/>
    <col min="773" max="776" width="12.42578125" style="521" customWidth="1"/>
    <col min="777" max="1024" width="9.140625" style="521"/>
    <col min="1025" max="1025" width="6.7109375" style="521" customWidth="1"/>
    <col min="1026" max="1026" width="5.140625" style="521" customWidth="1"/>
    <col min="1027" max="1027" width="1.42578125" style="521" customWidth="1"/>
    <col min="1028" max="1028" width="35.42578125" style="521" customWidth="1"/>
    <col min="1029" max="1032" width="12.42578125" style="521" customWidth="1"/>
    <col min="1033" max="1280" width="9.140625" style="521"/>
    <col min="1281" max="1281" width="6.7109375" style="521" customWidth="1"/>
    <col min="1282" max="1282" width="5.140625" style="521" customWidth="1"/>
    <col min="1283" max="1283" width="1.42578125" style="521" customWidth="1"/>
    <col min="1284" max="1284" width="35.42578125" style="521" customWidth="1"/>
    <col min="1285" max="1288" width="12.42578125" style="521" customWidth="1"/>
    <col min="1289" max="1536" width="9.140625" style="521"/>
    <col min="1537" max="1537" width="6.7109375" style="521" customWidth="1"/>
    <col min="1538" max="1538" width="5.140625" style="521" customWidth="1"/>
    <col min="1539" max="1539" width="1.42578125" style="521" customWidth="1"/>
    <col min="1540" max="1540" width="35.42578125" style="521" customWidth="1"/>
    <col min="1541" max="1544" width="12.42578125" style="521" customWidth="1"/>
    <col min="1545" max="1792" width="9.140625" style="521"/>
    <col min="1793" max="1793" width="6.7109375" style="521" customWidth="1"/>
    <col min="1794" max="1794" width="5.140625" style="521" customWidth="1"/>
    <col min="1795" max="1795" width="1.42578125" style="521" customWidth="1"/>
    <col min="1796" max="1796" width="35.42578125" style="521" customWidth="1"/>
    <col min="1797" max="1800" width="12.42578125" style="521" customWidth="1"/>
    <col min="1801" max="2048" width="9.140625" style="521"/>
    <col min="2049" max="2049" width="6.7109375" style="521" customWidth="1"/>
    <col min="2050" max="2050" width="5.140625" style="521" customWidth="1"/>
    <col min="2051" max="2051" width="1.42578125" style="521" customWidth="1"/>
    <col min="2052" max="2052" width="35.42578125" style="521" customWidth="1"/>
    <col min="2053" max="2056" width="12.42578125" style="521" customWidth="1"/>
    <col min="2057" max="2304" width="9.140625" style="521"/>
    <col min="2305" max="2305" width="6.7109375" style="521" customWidth="1"/>
    <col min="2306" max="2306" width="5.140625" style="521" customWidth="1"/>
    <col min="2307" max="2307" width="1.42578125" style="521" customWidth="1"/>
    <col min="2308" max="2308" width="35.42578125" style="521" customWidth="1"/>
    <col min="2309" max="2312" width="12.42578125" style="521" customWidth="1"/>
    <col min="2313" max="2560" width="9.140625" style="521"/>
    <col min="2561" max="2561" width="6.7109375" style="521" customWidth="1"/>
    <col min="2562" max="2562" width="5.140625" style="521" customWidth="1"/>
    <col min="2563" max="2563" width="1.42578125" style="521" customWidth="1"/>
    <col min="2564" max="2564" width="35.42578125" style="521" customWidth="1"/>
    <col min="2565" max="2568" width="12.42578125" style="521" customWidth="1"/>
    <col min="2569" max="2816" width="9.140625" style="521"/>
    <col min="2817" max="2817" width="6.7109375" style="521" customWidth="1"/>
    <col min="2818" max="2818" width="5.140625" style="521" customWidth="1"/>
    <col min="2819" max="2819" width="1.42578125" style="521" customWidth="1"/>
    <col min="2820" max="2820" width="35.42578125" style="521" customWidth="1"/>
    <col min="2821" max="2824" width="12.42578125" style="521" customWidth="1"/>
    <col min="2825" max="3072" width="9.140625" style="521"/>
    <col min="3073" max="3073" width="6.7109375" style="521" customWidth="1"/>
    <col min="3074" max="3074" width="5.140625" style="521" customWidth="1"/>
    <col min="3075" max="3075" width="1.42578125" style="521" customWidth="1"/>
    <col min="3076" max="3076" width="35.42578125" style="521" customWidth="1"/>
    <col min="3077" max="3080" width="12.42578125" style="521" customWidth="1"/>
    <col min="3081" max="3328" width="9.140625" style="521"/>
    <col min="3329" max="3329" width="6.7109375" style="521" customWidth="1"/>
    <col min="3330" max="3330" width="5.140625" style="521" customWidth="1"/>
    <col min="3331" max="3331" width="1.42578125" style="521" customWidth="1"/>
    <col min="3332" max="3332" width="35.42578125" style="521" customWidth="1"/>
    <col min="3333" max="3336" width="12.42578125" style="521" customWidth="1"/>
    <col min="3337" max="3584" width="9.140625" style="521"/>
    <col min="3585" max="3585" width="6.7109375" style="521" customWidth="1"/>
    <col min="3586" max="3586" width="5.140625" style="521" customWidth="1"/>
    <col min="3587" max="3587" width="1.42578125" style="521" customWidth="1"/>
    <col min="3588" max="3588" width="35.42578125" style="521" customWidth="1"/>
    <col min="3589" max="3592" width="12.42578125" style="521" customWidth="1"/>
    <col min="3593" max="3840" width="9.140625" style="521"/>
    <col min="3841" max="3841" width="6.7109375" style="521" customWidth="1"/>
    <col min="3842" max="3842" width="5.140625" style="521" customWidth="1"/>
    <col min="3843" max="3843" width="1.42578125" style="521" customWidth="1"/>
    <col min="3844" max="3844" width="35.42578125" style="521" customWidth="1"/>
    <col min="3845" max="3848" width="12.42578125" style="521" customWidth="1"/>
    <col min="3849" max="4096" width="9.140625" style="521"/>
    <col min="4097" max="4097" width="6.7109375" style="521" customWidth="1"/>
    <col min="4098" max="4098" width="5.140625" style="521" customWidth="1"/>
    <col min="4099" max="4099" width="1.42578125" style="521" customWidth="1"/>
    <col min="4100" max="4100" width="35.42578125" style="521" customWidth="1"/>
    <col min="4101" max="4104" width="12.42578125" style="521" customWidth="1"/>
    <col min="4105" max="4352" width="9.140625" style="521"/>
    <col min="4353" max="4353" width="6.7109375" style="521" customWidth="1"/>
    <col min="4354" max="4354" width="5.140625" style="521" customWidth="1"/>
    <col min="4355" max="4355" width="1.42578125" style="521" customWidth="1"/>
    <col min="4356" max="4356" width="35.42578125" style="521" customWidth="1"/>
    <col min="4357" max="4360" width="12.42578125" style="521" customWidth="1"/>
    <col min="4361" max="4608" width="9.140625" style="521"/>
    <col min="4609" max="4609" width="6.7109375" style="521" customWidth="1"/>
    <col min="4610" max="4610" width="5.140625" style="521" customWidth="1"/>
    <col min="4611" max="4611" width="1.42578125" style="521" customWidth="1"/>
    <col min="4612" max="4612" width="35.42578125" style="521" customWidth="1"/>
    <col min="4613" max="4616" width="12.42578125" style="521" customWidth="1"/>
    <col min="4617" max="4864" width="9.140625" style="521"/>
    <col min="4865" max="4865" width="6.7109375" style="521" customWidth="1"/>
    <col min="4866" max="4866" width="5.140625" style="521" customWidth="1"/>
    <col min="4867" max="4867" width="1.42578125" style="521" customWidth="1"/>
    <col min="4868" max="4868" width="35.42578125" style="521" customWidth="1"/>
    <col min="4869" max="4872" width="12.42578125" style="521" customWidth="1"/>
    <col min="4873" max="5120" width="9.140625" style="521"/>
    <col min="5121" max="5121" width="6.7109375" style="521" customWidth="1"/>
    <col min="5122" max="5122" width="5.140625" style="521" customWidth="1"/>
    <col min="5123" max="5123" width="1.42578125" style="521" customWidth="1"/>
    <col min="5124" max="5124" width="35.42578125" style="521" customWidth="1"/>
    <col min="5125" max="5128" width="12.42578125" style="521" customWidth="1"/>
    <col min="5129" max="5376" width="9.140625" style="521"/>
    <col min="5377" max="5377" width="6.7109375" style="521" customWidth="1"/>
    <col min="5378" max="5378" width="5.140625" style="521" customWidth="1"/>
    <col min="5379" max="5379" width="1.42578125" style="521" customWidth="1"/>
    <col min="5380" max="5380" width="35.42578125" style="521" customWidth="1"/>
    <col min="5381" max="5384" width="12.42578125" style="521" customWidth="1"/>
    <col min="5385" max="5632" width="9.140625" style="521"/>
    <col min="5633" max="5633" width="6.7109375" style="521" customWidth="1"/>
    <col min="5634" max="5634" width="5.140625" style="521" customWidth="1"/>
    <col min="5635" max="5635" width="1.42578125" style="521" customWidth="1"/>
    <col min="5636" max="5636" width="35.42578125" style="521" customWidth="1"/>
    <col min="5637" max="5640" width="12.42578125" style="521" customWidth="1"/>
    <col min="5641" max="5888" width="9.140625" style="521"/>
    <col min="5889" max="5889" width="6.7109375" style="521" customWidth="1"/>
    <col min="5890" max="5890" width="5.140625" style="521" customWidth="1"/>
    <col min="5891" max="5891" width="1.42578125" style="521" customWidth="1"/>
    <col min="5892" max="5892" width="35.42578125" style="521" customWidth="1"/>
    <col min="5893" max="5896" width="12.42578125" style="521" customWidth="1"/>
    <col min="5897" max="6144" width="9.140625" style="521"/>
    <col min="6145" max="6145" width="6.7109375" style="521" customWidth="1"/>
    <col min="6146" max="6146" width="5.140625" style="521" customWidth="1"/>
    <col min="6147" max="6147" width="1.42578125" style="521" customWidth="1"/>
    <col min="6148" max="6148" width="35.42578125" style="521" customWidth="1"/>
    <col min="6149" max="6152" width="12.42578125" style="521" customWidth="1"/>
    <col min="6153" max="6400" width="9.140625" style="521"/>
    <col min="6401" max="6401" width="6.7109375" style="521" customWidth="1"/>
    <col min="6402" max="6402" width="5.140625" style="521" customWidth="1"/>
    <col min="6403" max="6403" width="1.42578125" style="521" customWidth="1"/>
    <col min="6404" max="6404" width="35.42578125" style="521" customWidth="1"/>
    <col min="6405" max="6408" width="12.42578125" style="521" customWidth="1"/>
    <col min="6409" max="6656" width="9.140625" style="521"/>
    <col min="6657" max="6657" width="6.7109375" style="521" customWidth="1"/>
    <col min="6658" max="6658" width="5.140625" style="521" customWidth="1"/>
    <col min="6659" max="6659" width="1.42578125" style="521" customWidth="1"/>
    <col min="6660" max="6660" width="35.42578125" style="521" customWidth="1"/>
    <col min="6661" max="6664" width="12.42578125" style="521" customWidth="1"/>
    <col min="6665" max="6912" width="9.140625" style="521"/>
    <col min="6913" max="6913" width="6.7109375" style="521" customWidth="1"/>
    <col min="6914" max="6914" width="5.140625" style="521" customWidth="1"/>
    <col min="6915" max="6915" width="1.42578125" style="521" customWidth="1"/>
    <col min="6916" max="6916" width="35.42578125" style="521" customWidth="1"/>
    <col min="6917" max="6920" width="12.42578125" style="521" customWidth="1"/>
    <col min="6921" max="7168" width="9.140625" style="521"/>
    <col min="7169" max="7169" width="6.7109375" style="521" customWidth="1"/>
    <col min="7170" max="7170" width="5.140625" style="521" customWidth="1"/>
    <col min="7171" max="7171" width="1.42578125" style="521" customWidth="1"/>
    <col min="7172" max="7172" width="35.42578125" style="521" customWidth="1"/>
    <col min="7173" max="7176" width="12.42578125" style="521" customWidth="1"/>
    <col min="7177" max="7424" width="9.140625" style="521"/>
    <col min="7425" max="7425" width="6.7109375" style="521" customWidth="1"/>
    <col min="7426" max="7426" width="5.140625" style="521" customWidth="1"/>
    <col min="7427" max="7427" width="1.42578125" style="521" customWidth="1"/>
    <col min="7428" max="7428" width="35.42578125" style="521" customWidth="1"/>
    <col min="7429" max="7432" width="12.42578125" style="521" customWidth="1"/>
    <col min="7433" max="7680" width="9.140625" style="521"/>
    <col min="7681" max="7681" width="6.7109375" style="521" customWidth="1"/>
    <col min="7682" max="7682" width="5.140625" style="521" customWidth="1"/>
    <col min="7683" max="7683" width="1.42578125" style="521" customWidth="1"/>
    <col min="7684" max="7684" width="35.42578125" style="521" customWidth="1"/>
    <col min="7685" max="7688" width="12.42578125" style="521" customWidth="1"/>
    <col min="7689" max="7936" width="9.140625" style="521"/>
    <col min="7937" max="7937" width="6.7109375" style="521" customWidth="1"/>
    <col min="7938" max="7938" width="5.140625" style="521" customWidth="1"/>
    <col min="7939" max="7939" width="1.42578125" style="521" customWidth="1"/>
    <col min="7940" max="7940" width="35.42578125" style="521" customWidth="1"/>
    <col min="7941" max="7944" width="12.42578125" style="521" customWidth="1"/>
    <col min="7945" max="8192" width="9.140625" style="521"/>
    <col min="8193" max="8193" width="6.7109375" style="521" customWidth="1"/>
    <col min="8194" max="8194" width="5.140625" style="521" customWidth="1"/>
    <col min="8195" max="8195" width="1.42578125" style="521" customWidth="1"/>
    <col min="8196" max="8196" width="35.42578125" style="521" customWidth="1"/>
    <col min="8197" max="8200" width="12.42578125" style="521" customWidth="1"/>
    <col min="8201" max="8448" width="9.140625" style="521"/>
    <col min="8449" max="8449" width="6.7109375" style="521" customWidth="1"/>
    <col min="8450" max="8450" width="5.140625" style="521" customWidth="1"/>
    <col min="8451" max="8451" width="1.42578125" style="521" customWidth="1"/>
    <col min="8452" max="8452" width="35.42578125" style="521" customWidth="1"/>
    <col min="8453" max="8456" width="12.42578125" style="521" customWidth="1"/>
    <col min="8457" max="8704" width="9.140625" style="521"/>
    <col min="8705" max="8705" width="6.7109375" style="521" customWidth="1"/>
    <col min="8706" max="8706" width="5.140625" style="521" customWidth="1"/>
    <col min="8707" max="8707" width="1.42578125" style="521" customWidth="1"/>
    <col min="8708" max="8708" width="35.42578125" style="521" customWidth="1"/>
    <col min="8709" max="8712" width="12.42578125" style="521" customWidth="1"/>
    <col min="8713" max="8960" width="9.140625" style="521"/>
    <col min="8961" max="8961" width="6.7109375" style="521" customWidth="1"/>
    <col min="8962" max="8962" width="5.140625" style="521" customWidth="1"/>
    <col min="8963" max="8963" width="1.42578125" style="521" customWidth="1"/>
    <col min="8964" max="8964" width="35.42578125" style="521" customWidth="1"/>
    <col min="8965" max="8968" width="12.42578125" style="521" customWidth="1"/>
    <col min="8969" max="9216" width="9.140625" style="521"/>
    <col min="9217" max="9217" width="6.7109375" style="521" customWidth="1"/>
    <col min="9218" max="9218" width="5.140625" style="521" customWidth="1"/>
    <col min="9219" max="9219" width="1.42578125" style="521" customWidth="1"/>
    <col min="9220" max="9220" width="35.42578125" style="521" customWidth="1"/>
    <col min="9221" max="9224" width="12.42578125" style="521" customWidth="1"/>
    <col min="9225" max="9472" width="9.140625" style="521"/>
    <col min="9473" max="9473" width="6.7109375" style="521" customWidth="1"/>
    <col min="9474" max="9474" width="5.140625" style="521" customWidth="1"/>
    <col min="9475" max="9475" width="1.42578125" style="521" customWidth="1"/>
    <col min="9476" max="9476" width="35.42578125" style="521" customWidth="1"/>
    <col min="9477" max="9480" width="12.42578125" style="521" customWidth="1"/>
    <col min="9481" max="9728" width="9.140625" style="521"/>
    <col min="9729" max="9729" width="6.7109375" style="521" customWidth="1"/>
    <col min="9730" max="9730" width="5.140625" style="521" customWidth="1"/>
    <col min="9731" max="9731" width="1.42578125" style="521" customWidth="1"/>
    <col min="9732" max="9732" width="35.42578125" style="521" customWidth="1"/>
    <col min="9733" max="9736" width="12.42578125" style="521" customWidth="1"/>
    <col min="9737" max="9984" width="9.140625" style="521"/>
    <col min="9985" max="9985" width="6.7109375" style="521" customWidth="1"/>
    <col min="9986" max="9986" width="5.140625" style="521" customWidth="1"/>
    <col min="9987" max="9987" width="1.42578125" style="521" customWidth="1"/>
    <col min="9988" max="9988" width="35.42578125" style="521" customWidth="1"/>
    <col min="9989" max="9992" width="12.42578125" style="521" customWidth="1"/>
    <col min="9993" max="10240" width="9.140625" style="521"/>
    <col min="10241" max="10241" width="6.7109375" style="521" customWidth="1"/>
    <col min="10242" max="10242" width="5.140625" style="521" customWidth="1"/>
    <col min="10243" max="10243" width="1.42578125" style="521" customWidth="1"/>
    <col min="10244" max="10244" width="35.42578125" style="521" customWidth="1"/>
    <col min="10245" max="10248" width="12.42578125" style="521" customWidth="1"/>
    <col min="10249" max="10496" width="9.140625" style="521"/>
    <col min="10497" max="10497" width="6.7109375" style="521" customWidth="1"/>
    <col min="10498" max="10498" width="5.140625" style="521" customWidth="1"/>
    <col min="10499" max="10499" width="1.42578125" style="521" customWidth="1"/>
    <col min="10500" max="10500" width="35.42578125" style="521" customWidth="1"/>
    <col min="10501" max="10504" width="12.42578125" style="521" customWidth="1"/>
    <col min="10505" max="10752" width="9.140625" style="521"/>
    <col min="10753" max="10753" width="6.7109375" style="521" customWidth="1"/>
    <col min="10754" max="10754" width="5.140625" style="521" customWidth="1"/>
    <col min="10755" max="10755" width="1.42578125" style="521" customWidth="1"/>
    <col min="10756" max="10756" width="35.42578125" style="521" customWidth="1"/>
    <col min="10757" max="10760" width="12.42578125" style="521" customWidth="1"/>
    <col min="10761" max="11008" width="9.140625" style="521"/>
    <col min="11009" max="11009" width="6.7109375" style="521" customWidth="1"/>
    <col min="11010" max="11010" width="5.140625" style="521" customWidth="1"/>
    <col min="11011" max="11011" width="1.42578125" style="521" customWidth="1"/>
    <col min="11012" max="11012" width="35.42578125" style="521" customWidth="1"/>
    <col min="11013" max="11016" width="12.42578125" style="521" customWidth="1"/>
    <col min="11017" max="11264" width="9.140625" style="521"/>
    <col min="11265" max="11265" width="6.7109375" style="521" customWidth="1"/>
    <col min="11266" max="11266" width="5.140625" style="521" customWidth="1"/>
    <col min="11267" max="11267" width="1.42578125" style="521" customWidth="1"/>
    <col min="11268" max="11268" width="35.42578125" style="521" customWidth="1"/>
    <col min="11269" max="11272" width="12.42578125" style="521" customWidth="1"/>
    <col min="11273" max="11520" width="9.140625" style="521"/>
    <col min="11521" max="11521" width="6.7109375" style="521" customWidth="1"/>
    <col min="11522" max="11522" width="5.140625" style="521" customWidth="1"/>
    <col min="11523" max="11523" width="1.42578125" style="521" customWidth="1"/>
    <col min="11524" max="11524" width="35.42578125" style="521" customWidth="1"/>
    <col min="11525" max="11528" width="12.42578125" style="521" customWidth="1"/>
    <col min="11529" max="11776" width="9.140625" style="521"/>
    <col min="11777" max="11777" width="6.7109375" style="521" customWidth="1"/>
    <col min="11778" max="11778" width="5.140625" style="521" customWidth="1"/>
    <col min="11779" max="11779" width="1.42578125" style="521" customWidth="1"/>
    <col min="11780" max="11780" width="35.42578125" style="521" customWidth="1"/>
    <col min="11781" max="11784" width="12.42578125" style="521" customWidth="1"/>
    <col min="11785" max="12032" width="9.140625" style="521"/>
    <col min="12033" max="12033" width="6.7109375" style="521" customWidth="1"/>
    <col min="12034" max="12034" width="5.140625" style="521" customWidth="1"/>
    <col min="12035" max="12035" width="1.42578125" style="521" customWidth="1"/>
    <col min="12036" max="12036" width="35.42578125" style="521" customWidth="1"/>
    <col min="12037" max="12040" width="12.42578125" style="521" customWidth="1"/>
    <col min="12041" max="12288" width="9.140625" style="521"/>
    <col min="12289" max="12289" width="6.7109375" style="521" customWidth="1"/>
    <col min="12290" max="12290" width="5.140625" style="521" customWidth="1"/>
    <col min="12291" max="12291" width="1.42578125" style="521" customWidth="1"/>
    <col min="12292" max="12292" width="35.42578125" style="521" customWidth="1"/>
    <col min="12293" max="12296" width="12.42578125" style="521" customWidth="1"/>
    <col min="12297" max="12544" width="9.140625" style="521"/>
    <col min="12545" max="12545" width="6.7109375" style="521" customWidth="1"/>
    <col min="12546" max="12546" width="5.140625" style="521" customWidth="1"/>
    <col min="12547" max="12547" width="1.42578125" style="521" customWidth="1"/>
    <col min="12548" max="12548" width="35.42578125" style="521" customWidth="1"/>
    <col min="12549" max="12552" width="12.42578125" style="521" customWidth="1"/>
    <col min="12553" max="12800" width="9.140625" style="521"/>
    <col min="12801" max="12801" width="6.7109375" style="521" customWidth="1"/>
    <col min="12802" max="12802" width="5.140625" style="521" customWidth="1"/>
    <col min="12803" max="12803" width="1.42578125" style="521" customWidth="1"/>
    <col min="12804" max="12804" width="35.42578125" style="521" customWidth="1"/>
    <col min="12805" max="12808" width="12.42578125" style="521" customWidth="1"/>
    <col min="12809" max="13056" width="9.140625" style="521"/>
    <col min="13057" max="13057" width="6.7109375" style="521" customWidth="1"/>
    <col min="13058" max="13058" width="5.140625" style="521" customWidth="1"/>
    <col min="13059" max="13059" width="1.42578125" style="521" customWidth="1"/>
    <col min="13060" max="13060" width="35.42578125" style="521" customWidth="1"/>
    <col min="13061" max="13064" width="12.42578125" style="521" customWidth="1"/>
    <col min="13065" max="13312" width="9.140625" style="521"/>
    <col min="13313" max="13313" width="6.7109375" style="521" customWidth="1"/>
    <col min="13314" max="13314" width="5.140625" style="521" customWidth="1"/>
    <col min="13315" max="13315" width="1.42578125" style="521" customWidth="1"/>
    <col min="13316" max="13316" width="35.42578125" style="521" customWidth="1"/>
    <col min="13317" max="13320" width="12.42578125" style="521" customWidth="1"/>
    <col min="13321" max="13568" width="9.140625" style="521"/>
    <col min="13569" max="13569" width="6.7109375" style="521" customWidth="1"/>
    <col min="13570" max="13570" width="5.140625" style="521" customWidth="1"/>
    <col min="13571" max="13571" width="1.42578125" style="521" customWidth="1"/>
    <col min="13572" max="13572" width="35.42578125" style="521" customWidth="1"/>
    <col min="13573" max="13576" width="12.42578125" style="521" customWidth="1"/>
    <col min="13577" max="13824" width="9.140625" style="521"/>
    <col min="13825" max="13825" width="6.7109375" style="521" customWidth="1"/>
    <col min="13826" max="13826" width="5.140625" style="521" customWidth="1"/>
    <col min="13827" max="13827" width="1.42578125" style="521" customWidth="1"/>
    <col min="13828" max="13828" width="35.42578125" style="521" customWidth="1"/>
    <col min="13829" max="13832" width="12.42578125" style="521" customWidth="1"/>
    <col min="13833" max="14080" width="9.140625" style="521"/>
    <col min="14081" max="14081" width="6.7109375" style="521" customWidth="1"/>
    <col min="14082" max="14082" width="5.140625" style="521" customWidth="1"/>
    <col min="14083" max="14083" width="1.42578125" style="521" customWidth="1"/>
    <col min="14084" max="14084" width="35.42578125" style="521" customWidth="1"/>
    <col min="14085" max="14088" width="12.42578125" style="521" customWidth="1"/>
    <col min="14089" max="14336" width="9.140625" style="521"/>
    <col min="14337" max="14337" width="6.7109375" style="521" customWidth="1"/>
    <col min="14338" max="14338" width="5.140625" style="521" customWidth="1"/>
    <col min="14339" max="14339" width="1.42578125" style="521" customWidth="1"/>
    <col min="14340" max="14340" width="35.42578125" style="521" customWidth="1"/>
    <col min="14341" max="14344" width="12.42578125" style="521" customWidth="1"/>
    <col min="14345" max="14592" width="9.140625" style="521"/>
    <col min="14593" max="14593" width="6.7109375" style="521" customWidth="1"/>
    <col min="14594" max="14594" width="5.140625" style="521" customWidth="1"/>
    <col min="14595" max="14595" width="1.42578125" style="521" customWidth="1"/>
    <col min="14596" max="14596" width="35.42578125" style="521" customWidth="1"/>
    <col min="14597" max="14600" width="12.42578125" style="521" customWidth="1"/>
    <col min="14601" max="14848" width="9.140625" style="521"/>
    <col min="14849" max="14849" width="6.7109375" style="521" customWidth="1"/>
    <col min="14850" max="14850" width="5.140625" style="521" customWidth="1"/>
    <col min="14851" max="14851" width="1.42578125" style="521" customWidth="1"/>
    <col min="14852" max="14852" width="35.42578125" style="521" customWidth="1"/>
    <col min="14853" max="14856" width="12.42578125" style="521" customWidth="1"/>
    <col min="14857" max="15104" width="9.140625" style="521"/>
    <col min="15105" max="15105" width="6.7109375" style="521" customWidth="1"/>
    <col min="15106" max="15106" width="5.140625" style="521" customWidth="1"/>
    <col min="15107" max="15107" width="1.42578125" style="521" customWidth="1"/>
    <col min="15108" max="15108" width="35.42578125" style="521" customWidth="1"/>
    <col min="15109" max="15112" width="12.42578125" style="521" customWidth="1"/>
    <col min="15113" max="15360" width="9.140625" style="521"/>
    <col min="15361" max="15361" width="6.7109375" style="521" customWidth="1"/>
    <col min="15362" max="15362" width="5.140625" style="521" customWidth="1"/>
    <col min="15363" max="15363" width="1.42578125" style="521" customWidth="1"/>
    <col min="15364" max="15364" width="35.42578125" style="521" customWidth="1"/>
    <col min="15365" max="15368" width="12.42578125" style="521" customWidth="1"/>
    <col min="15369" max="15616" width="9.140625" style="521"/>
    <col min="15617" max="15617" width="6.7109375" style="521" customWidth="1"/>
    <col min="15618" max="15618" width="5.140625" style="521" customWidth="1"/>
    <col min="15619" max="15619" width="1.42578125" style="521" customWidth="1"/>
    <col min="15620" max="15620" width="35.42578125" style="521" customWidth="1"/>
    <col min="15621" max="15624" width="12.42578125" style="521" customWidth="1"/>
    <col min="15625" max="15872" width="9.140625" style="521"/>
    <col min="15873" max="15873" width="6.7109375" style="521" customWidth="1"/>
    <col min="15874" max="15874" width="5.140625" style="521" customWidth="1"/>
    <col min="15875" max="15875" width="1.42578125" style="521" customWidth="1"/>
    <col min="15876" max="15876" width="35.42578125" style="521" customWidth="1"/>
    <col min="15877" max="15880" width="12.42578125" style="521" customWidth="1"/>
    <col min="15881" max="16128" width="9.140625" style="521"/>
    <col min="16129" max="16129" width="6.7109375" style="521" customWidth="1"/>
    <col min="16130" max="16130" width="5.140625" style="521" customWidth="1"/>
    <col min="16131" max="16131" width="1.42578125" style="521" customWidth="1"/>
    <col min="16132" max="16132" width="35.42578125" style="521" customWidth="1"/>
    <col min="16133" max="16136" width="12.42578125" style="521" customWidth="1"/>
    <col min="16137" max="16384" width="9.140625" style="521"/>
  </cols>
  <sheetData>
    <row r="1" spans="2:8">
      <c r="E1" s="522"/>
    </row>
    <row r="2" spans="2:8">
      <c r="B2" s="523"/>
      <c r="C2" s="523"/>
      <c r="D2" s="523"/>
      <c r="E2" s="524" t="s">
        <v>863</v>
      </c>
      <c r="F2" s="524"/>
      <c r="G2" s="524"/>
      <c r="H2" s="524"/>
    </row>
    <row r="3" spans="2:8">
      <c r="B3" s="523"/>
      <c r="C3" s="525"/>
      <c r="D3" s="523"/>
      <c r="E3" s="525" t="s">
        <v>864</v>
      </c>
      <c r="F3" s="525"/>
      <c r="G3" s="525"/>
      <c r="H3" s="526"/>
    </row>
    <row r="4" spans="2:8">
      <c r="B4" s="523"/>
      <c r="C4" s="523"/>
      <c r="D4" s="523"/>
      <c r="E4" s="523"/>
      <c r="F4" s="523"/>
      <c r="G4" s="523"/>
      <c r="H4" s="523"/>
    </row>
    <row r="5" spans="2:8" ht="15.75">
      <c r="B5" s="527" t="s">
        <v>865</v>
      </c>
      <c r="C5" s="527"/>
      <c r="D5" s="527"/>
      <c r="E5" s="527"/>
      <c r="F5" s="527"/>
      <c r="G5" s="527"/>
      <c r="H5" s="527"/>
    </row>
    <row r="6" spans="2:8">
      <c r="B6" s="523"/>
      <c r="C6" s="523"/>
      <c r="D6" s="528" t="s">
        <v>866</v>
      </c>
      <c r="E6" s="211"/>
      <c r="F6" s="211"/>
      <c r="G6" s="211"/>
      <c r="H6" s="523"/>
    </row>
    <row r="7" spans="2:8" ht="15.75">
      <c r="B7" s="529" t="s">
        <v>867</v>
      </c>
      <c r="C7" s="529"/>
      <c r="D7" s="529"/>
      <c r="E7" s="529"/>
      <c r="F7" s="529"/>
      <c r="G7" s="529"/>
      <c r="H7" s="529"/>
    </row>
    <row r="8" spans="2:8">
      <c r="B8" s="523"/>
      <c r="C8" s="523"/>
      <c r="D8" s="523"/>
      <c r="E8" s="530">
        <v>44579</v>
      </c>
      <c r="F8" s="523"/>
      <c r="G8" s="523"/>
      <c r="H8" s="523"/>
    </row>
    <row r="9" spans="2:8">
      <c r="B9" s="531" t="s">
        <v>167</v>
      </c>
      <c r="C9" s="532" t="s">
        <v>631</v>
      </c>
      <c r="D9" s="533"/>
      <c r="E9" s="531" t="s">
        <v>632</v>
      </c>
      <c r="F9" s="531"/>
      <c r="G9" s="531" t="s">
        <v>633</v>
      </c>
      <c r="H9" s="531"/>
    </row>
    <row r="10" spans="2:8" ht="25.5">
      <c r="B10" s="531"/>
      <c r="C10" s="534"/>
      <c r="D10" s="535"/>
      <c r="E10" s="536" t="s">
        <v>443</v>
      </c>
      <c r="F10" s="536" t="s">
        <v>868</v>
      </c>
      <c r="G10" s="536" t="s">
        <v>443</v>
      </c>
      <c r="H10" s="536" t="s">
        <v>868</v>
      </c>
    </row>
    <row r="11" spans="2:8">
      <c r="B11" s="536">
        <v>1</v>
      </c>
      <c r="C11" s="537">
        <v>2</v>
      </c>
      <c r="D11" s="538"/>
      <c r="E11" s="536">
        <v>3</v>
      </c>
      <c r="F11" s="536">
        <v>4</v>
      </c>
      <c r="G11" s="536">
        <v>5</v>
      </c>
      <c r="H11" s="536">
        <v>6</v>
      </c>
    </row>
    <row r="12" spans="2:8">
      <c r="B12" s="539" t="s">
        <v>589</v>
      </c>
      <c r="C12" s="540" t="s">
        <v>869</v>
      </c>
      <c r="D12" s="541"/>
      <c r="E12" s="542">
        <f>SUM(E13:E18)</f>
        <v>0</v>
      </c>
      <c r="F12" s="542">
        <f>SUM(F13:F18)</f>
        <v>0</v>
      </c>
      <c r="G12" s="542">
        <v>0</v>
      </c>
      <c r="H12" s="542">
        <v>0</v>
      </c>
    </row>
    <row r="13" spans="2:8">
      <c r="B13" s="536" t="s">
        <v>590</v>
      </c>
      <c r="C13" s="543"/>
      <c r="D13" s="544" t="s">
        <v>870</v>
      </c>
      <c r="E13" s="475"/>
      <c r="F13" s="475"/>
      <c r="G13" s="475"/>
      <c r="H13" s="475"/>
    </row>
    <row r="14" spans="2:8">
      <c r="B14" s="536" t="s">
        <v>591</v>
      </c>
      <c r="C14" s="543"/>
      <c r="D14" s="544" t="s">
        <v>871</v>
      </c>
      <c r="E14" s="545"/>
      <c r="F14" s="545"/>
      <c r="G14" s="545"/>
      <c r="H14" s="545"/>
    </row>
    <row r="15" spans="2:8">
      <c r="B15" s="536" t="s">
        <v>202</v>
      </c>
      <c r="C15" s="543"/>
      <c r="D15" s="544" t="s">
        <v>872</v>
      </c>
      <c r="E15" s="545"/>
      <c r="F15" s="545"/>
      <c r="G15" s="545"/>
      <c r="H15" s="545"/>
    </row>
    <row r="16" spans="2:8">
      <c r="B16" s="536" t="s">
        <v>593</v>
      </c>
      <c r="C16" s="543"/>
      <c r="D16" s="544" t="s">
        <v>873</v>
      </c>
      <c r="E16" s="545"/>
      <c r="F16" s="545"/>
      <c r="G16" s="545"/>
      <c r="H16" s="545"/>
    </row>
    <row r="17" spans="2:8">
      <c r="B17" s="546" t="s">
        <v>594</v>
      </c>
      <c r="C17" s="543"/>
      <c r="D17" s="544" t="s">
        <v>874</v>
      </c>
      <c r="E17" s="545"/>
      <c r="F17" s="545"/>
      <c r="G17" s="545"/>
      <c r="H17" s="545"/>
    </row>
    <row r="18" spans="2:8">
      <c r="B18" s="547" t="s">
        <v>595</v>
      </c>
      <c r="C18" s="543"/>
      <c r="D18" s="544" t="s">
        <v>875</v>
      </c>
      <c r="E18" s="545"/>
      <c r="F18" s="545"/>
      <c r="G18" s="545"/>
      <c r="H18" s="545"/>
    </row>
    <row r="19" spans="2:8">
      <c r="B19" s="539" t="s">
        <v>609</v>
      </c>
      <c r="C19" s="540" t="s">
        <v>876</v>
      </c>
      <c r="D19" s="541"/>
      <c r="E19" s="542">
        <f>SUM(E20:E25)</f>
        <v>0</v>
      </c>
      <c r="F19" s="542">
        <f>SUM(F20:F25)</f>
        <v>0</v>
      </c>
      <c r="G19" s="542">
        <f>SUM(G20:G25)</f>
        <v>6538.08</v>
      </c>
      <c r="H19" s="542">
        <f>SUM(H20:H25)</f>
        <v>6538.08</v>
      </c>
    </row>
    <row r="20" spans="2:8">
      <c r="B20" s="536" t="s">
        <v>877</v>
      </c>
      <c r="C20" s="543"/>
      <c r="D20" s="544" t="s">
        <v>878</v>
      </c>
      <c r="E20" s="545"/>
      <c r="F20" s="545">
        <v>0</v>
      </c>
      <c r="G20" s="475">
        <v>6538.08</v>
      </c>
      <c r="H20" s="475">
        <v>6538.08</v>
      </c>
    </row>
    <row r="21" spans="2:8">
      <c r="B21" s="536" t="s">
        <v>879</v>
      </c>
      <c r="C21" s="543"/>
      <c r="D21" s="544" t="s">
        <v>871</v>
      </c>
      <c r="E21" s="545"/>
      <c r="F21" s="545"/>
      <c r="G21" s="545"/>
      <c r="H21" s="545"/>
    </row>
    <row r="22" spans="2:8">
      <c r="B22" s="536" t="s">
        <v>880</v>
      </c>
      <c r="C22" s="543"/>
      <c r="D22" s="544" t="s">
        <v>872</v>
      </c>
      <c r="E22" s="545"/>
      <c r="F22" s="545"/>
      <c r="G22" s="545"/>
      <c r="H22" s="545"/>
    </row>
    <row r="23" spans="2:8">
      <c r="B23" s="536" t="s">
        <v>881</v>
      </c>
      <c r="C23" s="543"/>
      <c r="D23" s="544" t="s">
        <v>873</v>
      </c>
      <c r="E23" s="545"/>
      <c r="F23" s="545"/>
      <c r="G23" s="545"/>
      <c r="H23" s="545"/>
    </row>
    <row r="24" spans="2:8">
      <c r="B24" s="546" t="s">
        <v>882</v>
      </c>
      <c r="C24" s="543"/>
      <c r="D24" s="544" t="s">
        <v>874</v>
      </c>
      <c r="E24" s="545"/>
      <c r="F24" s="545"/>
      <c r="G24" s="545"/>
      <c r="H24" s="545"/>
    </row>
    <row r="25" spans="2:8">
      <c r="B25" s="547" t="s">
        <v>883</v>
      </c>
      <c r="C25" s="543"/>
      <c r="D25" s="544" t="s">
        <v>875</v>
      </c>
      <c r="E25" s="545"/>
      <c r="F25" s="545"/>
      <c r="G25" s="545"/>
      <c r="H25" s="545"/>
    </row>
    <row r="26" spans="2:8">
      <c r="B26" s="539" t="s">
        <v>884</v>
      </c>
      <c r="C26" s="540" t="s">
        <v>885</v>
      </c>
      <c r="D26" s="541"/>
      <c r="E26" s="542">
        <f>SUM(E27:E33)</f>
        <v>1567.23</v>
      </c>
      <c r="F26" s="542">
        <f>SUM(F27:F33)</f>
        <v>0</v>
      </c>
      <c r="G26" s="542">
        <f>SUM(G27:G33)</f>
        <v>1594.23</v>
      </c>
      <c r="H26" s="542">
        <f>SUM(H27:H33)</f>
        <v>0</v>
      </c>
    </row>
    <row r="27" spans="2:8">
      <c r="B27" s="536" t="s">
        <v>886</v>
      </c>
      <c r="C27" s="543"/>
      <c r="D27" s="544" t="s">
        <v>878</v>
      </c>
      <c r="E27" s="469">
        <v>1567.23</v>
      </c>
      <c r="F27" s="545">
        <v>0</v>
      </c>
      <c r="G27" s="469">
        <v>1594.23</v>
      </c>
      <c r="H27" s="545">
        <v>0</v>
      </c>
    </row>
    <row r="28" spans="2:8">
      <c r="B28" s="536" t="s">
        <v>887</v>
      </c>
      <c r="C28" s="543"/>
      <c r="D28" s="544" t="s">
        <v>871</v>
      </c>
      <c r="E28" s="545"/>
      <c r="F28" s="545"/>
      <c r="G28" s="545"/>
      <c r="H28" s="545"/>
    </row>
    <row r="29" spans="2:8">
      <c r="B29" s="536" t="s">
        <v>888</v>
      </c>
      <c r="C29" s="543"/>
      <c r="D29" s="548" t="s">
        <v>872</v>
      </c>
      <c r="E29" s="545"/>
      <c r="F29" s="545"/>
      <c r="G29" s="545"/>
      <c r="H29" s="545"/>
    </row>
    <row r="30" spans="2:8">
      <c r="B30" s="536" t="s">
        <v>889</v>
      </c>
      <c r="C30" s="543"/>
      <c r="D30" s="544" t="s">
        <v>873</v>
      </c>
      <c r="E30" s="545"/>
      <c r="F30" s="545"/>
      <c r="G30" s="545"/>
      <c r="H30" s="545"/>
    </row>
    <row r="31" spans="2:8">
      <c r="B31" s="549" t="s">
        <v>890</v>
      </c>
      <c r="C31" s="543"/>
      <c r="D31" s="544" t="s">
        <v>874</v>
      </c>
      <c r="E31" s="545"/>
      <c r="F31" s="545"/>
      <c r="G31" s="545"/>
      <c r="H31" s="545"/>
    </row>
    <row r="32" spans="2:8" ht="25.5">
      <c r="B32" s="536" t="s">
        <v>891</v>
      </c>
      <c r="C32" s="543"/>
      <c r="D32" s="544" t="s">
        <v>892</v>
      </c>
      <c r="E32" s="545"/>
      <c r="F32" s="545"/>
      <c r="G32" s="545"/>
      <c r="H32" s="545"/>
    </row>
    <row r="33" spans="2:9">
      <c r="B33" s="536" t="s">
        <v>893</v>
      </c>
      <c r="C33" s="543"/>
      <c r="D33" s="544" t="s">
        <v>894</v>
      </c>
      <c r="E33" s="545"/>
      <c r="F33" s="545"/>
      <c r="G33" s="545"/>
      <c r="H33" s="545"/>
    </row>
    <row r="34" spans="2:9">
      <c r="B34" s="550" t="s">
        <v>646</v>
      </c>
      <c r="C34" s="551" t="s">
        <v>895</v>
      </c>
      <c r="D34" s="552"/>
      <c r="E34" s="553">
        <f>SUM(E26+E19+E12)</f>
        <v>1567.23</v>
      </c>
      <c r="F34" s="553">
        <f>SUM(F26+F19+F12)</f>
        <v>0</v>
      </c>
      <c r="G34" s="553">
        <f>SUM(G26+G19+G12)</f>
        <v>8132.3099999999995</v>
      </c>
      <c r="H34" s="553">
        <f>SUM(H26+H19+H12)</f>
        <v>6538.08</v>
      </c>
    </row>
    <row r="35" spans="2:9">
      <c r="B35" s="554" t="s">
        <v>896</v>
      </c>
      <c r="C35" s="555" t="s">
        <v>897</v>
      </c>
      <c r="D35" s="555"/>
      <c r="E35" s="556"/>
      <c r="F35" s="556"/>
      <c r="G35" s="556">
        <v>0</v>
      </c>
      <c r="H35" s="556">
        <v>0</v>
      </c>
    </row>
    <row r="36" spans="2:9">
      <c r="B36" s="557"/>
      <c r="C36" s="558"/>
      <c r="D36" s="558"/>
      <c r="E36" s="559"/>
      <c r="F36" s="559"/>
      <c r="G36" s="559"/>
      <c r="H36" s="559"/>
    </row>
    <row r="37" spans="2:9">
      <c r="B37" s="557"/>
      <c r="C37" s="558"/>
      <c r="D37" s="558"/>
      <c r="E37" s="559"/>
      <c r="F37" s="559"/>
      <c r="G37" s="559"/>
      <c r="H37" s="559"/>
    </row>
    <row r="38" spans="2:9">
      <c r="B38" s="346" t="s">
        <v>101</v>
      </c>
      <c r="C38" s="346"/>
      <c r="D38" s="346"/>
      <c r="E38" s="347"/>
      <c r="F38" s="346" t="s">
        <v>102</v>
      </c>
      <c r="G38" s="346"/>
      <c r="H38" s="560"/>
      <c r="I38" s="560"/>
    </row>
    <row r="39" spans="2:9">
      <c r="B39" s="349"/>
      <c r="C39" s="349"/>
      <c r="D39" s="349"/>
      <c r="E39" s="350"/>
      <c r="F39" s="349"/>
      <c r="G39" s="349"/>
      <c r="H39" s="561"/>
      <c r="I39" s="561"/>
    </row>
    <row r="40" spans="2:9">
      <c r="B40" s="351" t="s">
        <v>150</v>
      </c>
      <c r="C40" s="351"/>
      <c r="D40" s="351"/>
      <c r="E40" s="350"/>
      <c r="F40" s="351" t="s">
        <v>107</v>
      </c>
      <c r="G40" s="351"/>
      <c r="H40" s="561"/>
      <c r="I40" s="561"/>
    </row>
  </sheetData>
  <mergeCells count="23">
    <mergeCell ref="B40:D40"/>
    <mergeCell ref="F40:G40"/>
    <mergeCell ref="H40:I40"/>
    <mergeCell ref="B38:D38"/>
    <mergeCell ref="F38:G38"/>
    <mergeCell ref="H38:I38"/>
    <mergeCell ref="B39:D39"/>
    <mergeCell ref="F39:G39"/>
    <mergeCell ref="H39:I39"/>
    <mergeCell ref="C11:D11"/>
    <mergeCell ref="C12:D12"/>
    <mergeCell ref="C19:D19"/>
    <mergeCell ref="C26:D26"/>
    <mergeCell ref="C34:D34"/>
    <mergeCell ref="C35:D35"/>
    <mergeCell ref="E2:H2"/>
    <mergeCell ref="B5:H5"/>
    <mergeCell ref="D6:G6"/>
    <mergeCell ref="B7:H7"/>
    <mergeCell ref="B9:B10"/>
    <mergeCell ref="C9:D10"/>
    <mergeCell ref="E9:F9"/>
    <mergeCell ref="G9:H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I20" sqref="I20"/>
    </sheetView>
  </sheetViews>
  <sheetFormatPr defaultRowHeight="12.75"/>
  <cols>
    <col min="1" max="1" width="11.85546875" style="523" customWidth="1"/>
    <col min="2" max="2" width="1.85546875" style="523" customWidth="1"/>
    <col min="3" max="3" width="34.85546875" style="523" customWidth="1"/>
    <col min="4" max="4" width="11.42578125" style="523" customWidth="1"/>
    <col min="5" max="5" width="9.5703125" style="523" customWidth="1"/>
    <col min="6" max="6" width="12.85546875" style="523" customWidth="1"/>
    <col min="7" max="7" width="10.42578125" style="523" customWidth="1"/>
    <col min="8" max="8" width="10.28515625" style="523" customWidth="1"/>
    <col min="9" max="9" width="12.85546875" style="523" customWidth="1"/>
    <col min="10" max="256" width="9.140625" style="523"/>
    <col min="257" max="257" width="11.85546875" style="523" customWidth="1"/>
    <col min="258" max="258" width="1.85546875" style="523" customWidth="1"/>
    <col min="259" max="259" width="34.85546875" style="523" customWidth="1"/>
    <col min="260" max="260" width="11.42578125" style="523" customWidth="1"/>
    <col min="261" max="261" width="9.5703125" style="523" customWidth="1"/>
    <col min="262" max="262" width="12.85546875" style="523" customWidth="1"/>
    <col min="263" max="263" width="10.42578125" style="523" customWidth="1"/>
    <col min="264" max="264" width="10.28515625" style="523" customWidth="1"/>
    <col min="265" max="265" width="12.85546875" style="523" customWidth="1"/>
    <col min="266" max="512" width="9.140625" style="523"/>
    <col min="513" max="513" width="11.85546875" style="523" customWidth="1"/>
    <col min="514" max="514" width="1.85546875" style="523" customWidth="1"/>
    <col min="515" max="515" width="34.85546875" style="523" customWidth="1"/>
    <col min="516" max="516" width="11.42578125" style="523" customWidth="1"/>
    <col min="517" max="517" width="9.5703125" style="523" customWidth="1"/>
    <col min="518" max="518" width="12.85546875" style="523" customWidth="1"/>
    <col min="519" max="519" width="10.42578125" style="523" customWidth="1"/>
    <col min="520" max="520" width="10.28515625" style="523" customWidth="1"/>
    <col min="521" max="521" width="12.85546875" style="523" customWidth="1"/>
    <col min="522" max="768" width="9.140625" style="523"/>
    <col min="769" max="769" width="11.85546875" style="523" customWidth="1"/>
    <col min="770" max="770" width="1.85546875" style="523" customWidth="1"/>
    <col min="771" max="771" width="34.85546875" style="523" customWidth="1"/>
    <col min="772" max="772" width="11.42578125" style="523" customWidth="1"/>
    <col min="773" max="773" width="9.5703125" style="523" customWidth="1"/>
    <col min="774" max="774" width="12.85546875" style="523" customWidth="1"/>
    <col min="775" max="775" width="10.42578125" style="523" customWidth="1"/>
    <col min="776" max="776" width="10.28515625" style="523" customWidth="1"/>
    <col min="777" max="777" width="12.85546875" style="523" customWidth="1"/>
    <col min="778" max="1024" width="9.140625" style="523"/>
    <col min="1025" max="1025" width="11.85546875" style="523" customWidth="1"/>
    <col min="1026" max="1026" width="1.85546875" style="523" customWidth="1"/>
    <col min="1027" max="1027" width="34.85546875" style="523" customWidth="1"/>
    <col min="1028" max="1028" width="11.42578125" style="523" customWidth="1"/>
    <col min="1029" max="1029" width="9.5703125" style="523" customWidth="1"/>
    <col min="1030" max="1030" width="12.85546875" style="523" customWidth="1"/>
    <col min="1031" max="1031" width="10.42578125" style="523" customWidth="1"/>
    <col min="1032" max="1032" width="10.28515625" style="523" customWidth="1"/>
    <col min="1033" max="1033" width="12.85546875" style="523" customWidth="1"/>
    <col min="1034" max="1280" width="9.140625" style="523"/>
    <col min="1281" max="1281" width="11.85546875" style="523" customWidth="1"/>
    <col min="1282" max="1282" width="1.85546875" style="523" customWidth="1"/>
    <col min="1283" max="1283" width="34.85546875" style="523" customWidth="1"/>
    <col min="1284" max="1284" width="11.42578125" style="523" customWidth="1"/>
    <col min="1285" max="1285" width="9.5703125" style="523" customWidth="1"/>
    <col min="1286" max="1286" width="12.85546875" style="523" customWidth="1"/>
    <col min="1287" max="1287" width="10.42578125" style="523" customWidth="1"/>
    <col min="1288" max="1288" width="10.28515625" style="523" customWidth="1"/>
    <col min="1289" max="1289" width="12.85546875" style="523" customWidth="1"/>
    <col min="1290" max="1536" width="9.140625" style="523"/>
    <col min="1537" max="1537" width="11.85546875" style="523" customWidth="1"/>
    <col min="1538" max="1538" width="1.85546875" style="523" customWidth="1"/>
    <col min="1539" max="1539" width="34.85546875" style="523" customWidth="1"/>
    <col min="1540" max="1540" width="11.42578125" style="523" customWidth="1"/>
    <col min="1541" max="1541" width="9.5703125" style="523" customWidth="1"/>
    <col min="1542" max="1542" width="12.85546875" style="523" customWidth="1"/>
    <col min="1543" max="1543" width="10.42578125" style="523" customWidth="1"/>
    <col min="1544" max="1544" width="10.28515625" style="523" customWidth="1"/>
    <col min="1545" max="1545" width="12.85546875" style="523" customWidth="1"/>
    <col min="1546" max="1792" width="9.140625" style="523"/>
    <col min="1793" max="1793" width="11.85546875" style="523" customWidth="1"/>
    <col min="1794" max="1794" width="1.85546875" style="523" customWidth="1"/>
    <col min="1795" max="1795" width="34.85546875" style="523" customWidth="1"/>
    <col min="1796" max="1796" width="11.42578125" style="523" customWidth="1"/>
    <col min="1797" max="1797" width="9.5703125" style="523" customWidth="1"/>
    <col min="1798" max="1798" width="12.85546875" style="523" customWidth="1"/>
    <col min="1799" max="1799" width="10.42578125" style="523" customWidth="1"/>
    <col min="1800" max="1800" width="10.28515625" style="523" customWidth="1"/>
    <col min="1801" max="1801" width="12.85546875" style="523" customWidth="1"/>
    <col min="1802" max="2048" width="9.140625" style="523"/>
    <col min="2049" max="2049" width="11.85546875" style="523" customWidth="1"/>
    <col min="2050" max="2050" width="1.85546875" style="523" customWidth="1"/>
    <col min="2051" max="2051" width="34.85546875" style="523" customWidth="1"/>
    <col min="2052" max="2052" width="11.42578125" style="523" customWidth="1"/>
    <col min="2053" max="2053" width="9.5703125" style="523" customWidth="1"/>
    <col min="2054" max="2054" width="12.85546875" style="523" customWidth="1"/>
    <col min="2055" max="2055" width="10.42578125" style="523" customWidth="1"/>
    <col min="2056" max="2056" width="10.28515625" style="523" customWidth="1"/>
    <col min="2057" max="2057" width="12.85546875" style="523" customWidth="1"/>
    <col min="2058" max="2304" width="9.140625" style="523"/>
    <col min="2305" max="2305" width="11.85546875" style="523" customWidth="1"/>
    <col min="2306" max="2306" width="1.85546875" style="523" customWidth="1"/>
    <col min="2307" max="2307" width="34.85546875" style="523" customWidth="1"/>
    <col min="2308" max="2308" width="11.42578125" style="523" customWidth="1"/>
    <col min="2309" max="2309" width="9.5703125" style="523" customWidth="1"/>
    <col min="2310" max="2310" width="12.85546875" style="523" customWidth="1"/>
    <col min="2311" max="2311" width="10.42578125" style="523" customWidth="1"/>
    <col min="2312" max="2312" width="10.28515625" style="523" customWidth="1"/>
    <col min="2313" max="2313" width="12.85546875" style="523" customWidth="1"/>
    <col min="2314" max="2560" width="9.140625" style="523"/>
    <col min="2561" max="2561" width="11.85546875" style="523" customWidth="1"/>
    <col min="2562" max="2562" width="1.85546875" style="523" customWidth="1"/>
    <col min="2563" max="2563" width="34.85546875" style="523" customWidth="1"/>
    <col min="2564" max="2564" width="11.42578125" style="523" customWidth="1"/>
    <col min="2565" max="2565" width="9.5703125" style="523" customWidth="1"/>
    <col min="2566" max="2566" width="12.85546875" style="523" customWidth="1"/>
    <col min="2567" max="2567" width="10.42578125" style="523" customWidth="1"/>
    <col min="2568" max="2568" width="10.28515625" style="523" customWidth="1"/>
    <col min="2569" max="2569" width="12.85546875" style="523" customWidth="1"/>
    <col min="2570" max="2816" width="9.140625" style="523"/>
    <col min="2817" max="2817" width="11.85546875" style="523" customWidth="1"/>
    <col min="2818" max="2818" width="1.85546875" style="523" customWidth="1"/>
    <col min="2819" max="2819" width="34.85546875" style="523" customWidth="1"/>
    <col min="2820" max="2820" width="11.42578125" style="523" customWidth="1"/>
    <col min="2821" max="2821" width="9.5703125" style="523" customWidth="1"/>
    <col min="2822" max="2822" width="12.85546875" style="523" customWidth="1"/>
    <col min="2823" max="2823" width="10.42578125" style="523" customWidth="1"/>
    <col min="2824" max="2824" width="10.28515625" style="523" customWidth="1"/>
    <col min="2825" max="2825" width="12.85546875" style="523" customWidth="1"/>
    <col min="2826" max="3072" width="9.140625" style="523"/>
    <col min="3073" max="3073" width="11.85546875" style="523" customWidth="1"/>
    <col min="3074" max="3074" width="1.85546875" style="523" customWidth="1"/>
    <col min="3075" max="3075" width="34.85546875" style="523" customWidth="1"/>
    <col min="3076" max="3076" width="11.42578125" style="523" customWidth="1"/>
    <col min="3077" max="3077" width="9.5703125" style="523" customWidth="1"/>
    <col min="3078" max="3078" width="12.85546875" style="523" customWidth="1"/>
    <col min="3079" max="3079" width="10.42578125" style="523" customWidth="1"/>
    <col min="3080" max="3080" width="10.28515625" style="523" customWidth="1"/>
    <col min="3081" max="3081" width="12.85546875" style="523" customWidth="1"/>
    <col min="3082" max="3328" width="9.140625" style="523"/>
    <col min="3329" max="3329" width="11.85546875" style="523" customWidth="1"/>
    <col min="3330" max="3330" width="1.85546875" style="523" customWidth="1"/>
    <col min="3331" max="3331" width="34.85546875" style="523" customWidth="1"/>
    <col min="3332" max="3332" width="11.42578125" style="523" customWidth="1"/>
    <col min="3333" max="3333" width="9.5703125" style="523" customWidth="1"/>
    <col min="3334" max="3334" width="12.85546875" style="523" customWidth="1"/>
    <col min="3335" max="3335" width="10.42578125" style="523" customWidth="1"/>
    <col min="3336" max="3336" width="10.28515625" style="523" customWidth="1"/>
    <col min="3337" max="3337" width="12.85546875" style="523" customWidth="1"/>
    <col min="3338" max="3584" width="9.140625" style="523"/>
    <col min="3585" max="3585" width="11.85546875" style="523" customWidth="1"/>
    <col min="3586" max="3586" width="1.85546875" style="523" customWidth="1"/>
    <col min="3587" max="3587" width="34.85546875" style="523" customWidth="1"/>
    <col min="3588" max="3588" width="11.42578125" style="523" customWidth="1"/>
    <col min="3589" max="3589" width="9.5703125" style="523" customWidth="1"/>
    <col min="3590" max="3590" width="12.85546875" style="523" customWidth="1"/>
    <col min="3591" max="3591" width="10.42578125" style="523" customWidth="1"/>
    <col min="3592" max="3592" width="10.28515625" style="523" customWidth="1"/>
    <col min="3593" max="3593" width="12.85546875" style="523" customWidth="1"/>
    <col min="3594" max="3840" width="9.140625" style="523"/>
    <col min="3841" max="3841" width="11.85546875" style="523" customWidth="1"/>
    <col min="3842" max="3842" width="1.85546875" style="523" customWidth="1"/>
    <col min="3843" max="3843" width="34.85546875" style="523" customWidth="1"/>
    <col min="3844" max="3844" width="11.42578125" style="523" customWidth="1"/>
    <col min="3845" max="3845" width="9.5703125" style="523" customWidth="1"/>
    <col min="3846" max="3846" width="12.85546875" style="523" customWidth="1"/>
    <col min="3847" max="3847" width="10.42578125" style="523" customWidth="1"/>
    <col min="3848" max="3848" width="10.28515625" style="523" customWidth="1"/>
    <col min="3849" max="3849" width="12.85546875" style="523" customWidth="1"/>
    <col min="3850" max="4096" width="9.140625" style="523"/>
    <col min="4097" max="4097" width="11.85546875" style="523" customWidth="1"/>
    <col min="4098" max="4098" width="1.85546875" style="523" customWidth="1"/>
    <col min="4099" max="4099" width="34.85546875" style="523" customWidth="1"/>
    <col min="4100" max="4100" width="11.42578125" style="523" customWidth="1"/>
    <col min="4101" max="4101" width="9.5703125" style="523" customWidth="1"/>
    <col min="4102" max="4102" width="12.85546875" style="523" customWidth="1"/>
    <col min="4103" max="4103" width="10.42578125" style="523" customWidth="1"/>
    <col min="4104" max="4104" width="10.28515625" style="523" customWidth="1"/>
    <col min="4105" max="4105" width="12.85546875" style="523" customWidth="1"/>
    <col min="4106" max="4352" width="9.140625" style="523"/>
    <col min="4353" max="4353" width="11.85546875" style="523" customWidth="1"/>
    <col min="4354" max="4354" width="1.85546875" style="523" customWidth="1"/>
    <col min="4355" max="4355" width="34.85546875" style="523" customWidth="1"/>
    <col min="4356" max="4356" width="11.42578125" style="523" customWidth="1"/>
    <col min="4357" max="4357" width="9.5703125" style="523" customWidth="1"/>
    <col min="4358" max="4358" width="12.85546875" style="523" customWidth="1"/>
    <col min="4359" max="4359" width="10.42578125" style="523" customWidth="1"/>
    <col min="4360" max="4360" width="10.28515625" style="523" customWidth="1"/>
    <col min="4361" max="4361" width="12.85546875" style="523" customWidth="1"/>
    <col min="4362" max="4608" width="9.140625" style="523"/>
    <col min="4609" max="4609" width="11.85546875" style="523" customWidth="1"/>
    <col min="4610" max="4610" width="1.85546875" style="523" customWidth="1"/>
    <col min="4611" max="4611" width="34.85546875" style="523" customWidth="1"/>
    <col min="4612" max="4612" width="11.42578125" style="523" customWidth="1"/>
    <col min="4613" max="4613" width="9.5703125" style="523" customWidth="1"/>
    <col min="4614" max="4614" width="12.85546875" style="523" customWidth="1"/>
    <col min="4615" max="4615" width="10.42578125" style="523" customWidth="1"/>
    <col min="4616" max="4616" width="10.28515625" style="523" customWidth="1"/>
    <col min="4617" max="4617" width="12.85546875" style="523" customWidth="1"/>
    <col min="4618" max="4864" width="9.140625" style="523"/>
    <col min="4865" max="4865" width="11.85546875" style="523" customWidth="1"/>
    <col min="4866" max="4866" width="1.85546875" style="523" customWidth="1"/>
    <col min="4867" max="4867" width="34.85546875" style="523" customWidth="1"/>
    <col min="4868" max="4868" width="11.42578125" style="523" customWidth="1"/>
    <col min="4869" max="4869" width="9.5703125" style="523" customWidth="1"/>
    <col min="4870" max="4870" width="12.85546875" style="523" customWidth="1"/>
    <col min="4871" max="4871" width="10.42578125" style="523" customWidth="1"/>
    <col min="4872" max="4872" width="10.28515625" style="523" customWidth="1"/>
    <col min="4873" max="4873" width="12.85546875" style="523" customWidth="1"/>
    <col min="4874" max="5120" width="9.140625" style="523"/>
    <col min="5121" max="5121" width="11.85546875" style="523" customWidth="1"/>
    <col min="5122" max="5122" width="1.85546875" style="523" customWidth="1"/>
    <col min="5123" max="5123" width="34.85546875" style="523" customWidth="1"/>
    <col min="5124" max="5124" width="11.42578125" style="523" customWidth="1"/>
    <col min="5125" max="5125" width="9.5703125" style="523" customWidth="1"/>
    <col min="5126" max="5126" width="12.85546875" style="523" customWidth="1"/>
    <col min="5127" max="5127" width="10.42578125" style="523" customWidth="1"/>
    <col min="5128" max="5128" width="10.28515625" style="523" customWidth="1"/>
    <col min="5129" max="5129" width="12.85546875" style="523" customWidth="1"/>
    <col min="5130" max="5376" width="9.140625" style="523"/>
    <col min="5377" max="5377" width="11.85546875" style="523" customWidth="1"/>
    <col min="5378" max="5378" width="1.85546875" style="523" customWidth="1"/>
    <col min="5379" max="5379" width="34.85546875" style="523" customWidth="1"/>
    <col min="5380" max="5380" width="11.42578125" style="523" customWidth="1"/>
    <col min="5381" max="5381" width="9.5703125" style="523" customWidth="1"/>
    <col min="5382" max="5382" width="12.85546875" style="523" customWidth="1"/>
    <col min="5383" max="5383" width="10.42578125" style="523" customWidth="1"/>
    <col min="5384" max="5384" width="10.28515625" style="523" customWidth="1"/>
    <col min="5385" max="5385" width="12.85546875" style="523" customWidth="1"/>
    <col min="5386" max="5632" width="9.140625" style="523"/>
    <col min="5633" max="5633" width="11.85546875" style="523" customWidth="1"/>
    <col min="5634" max="5634" width="1.85546875" style="523" customWidth="1"/>
    <col min="5635" max="5635" width="34.85546875" style="523" customWidth="1"/>
    <col min="5636" max="5636" width="11.42578125" style="523" customWidth="1"/>
    <col min="5637" max="5637" width="9.5703125" style="523" customWidth="1"/>
    <col min="5638" max="5638" width="12.85546875" style="523" customWidth="1"/>
    <col min="5639" max="5639" width="10.42578125" style="523" customWidth="1"/>
    <col min="5640" max="5640" width="10.28515625" style="523" customWidth="1"/>
    <col min="5641" max="5641" width="12.85546875" style="523" customWidth="1"/>
    <col min="5642" max="5888" width="9.140625" style="523"/>
    <col min="5889" max="5889" width="11.85546875" style="523" customWidth="1"/>
    <col min="5890" max="5890" width="1.85546875" style="523" customWidth="1"/>
    <col min="5891" max="5891" width="34.85546875" style="523" customWidth="1"/>
    <col min="5892" max="5892" width="11.42578125" style="523" customWidth="1"/>
    <col min="5893" max="5893" width="9.5703125" style="523" customWidth="1"/>
    <col min="5894" max="5894" width="12.85546875" style="523" customWidth="1"/>
    <col min="5895" max="5895" width="10.42578125" style="523" customWidth="1"/>
    <col min="5896" max="5896" width="10.28515625" style="523" customWidth="1"/>
    <col min="5897" max="5897" width="12.85546875" style="523" customWidth="1"/>
    <col min="5898" max="6144" width="9.140625" style="523"/>
    <col min="6145" max="6145" width="11.85546875" style="523" customWidth="1"/>
    <col min="6146" max="6146" width="1.85546875" style="523" customWidth="1"/>
    <col min="6147" max="6147" width="34.85546875" style="523" customWidth="1"/>
    <col min="6148" max="6148" width="11.42578125" style="523" customWidth="1"/>
    <col min="6149" max="6149" width="9.5703125" style="523" customWidth="1"/>
    <col min="6150" max="6150" width="12.85546875" style="523" customWidth="1"/>
    <col min="6151" max="6151" width="10.42578125" style="523" customWidth="1"/>
    <col min="6152" max="6152" width="10.28515625" style="523" customWidth="1"/>
    <col min="6153" max="6153" width="12.85546875" style="523" customWidth="1"/>
    <col min="6154" max="6400" width="9.140625" style="523"/>
    <col min="6401" max="6401" width="11.85546875" style="523" customWidth="1"/>
    <col min="6402" max="6402" width="1.85546875" style="523" customWidth="1"/>
    <col min="6403" max="6403" width="34.85546875" style="523" customWidth="1"/>
    <col min="6404" max="6404" width="11.42578125" style="523" customWidth="1"/>
    <col min="6405" max="6405" width="9.5703125" style="523" customWidth="1"/>
    <col min="6406" max="6406" width="12.85546875" style="523" customWidth="1"/>
    <col min="6407" max="6407" width="10.42578125" style="523" customWidth="1"/>
    <col min="6408" max="6408" width="10.28515625" style="523" customWidth="1"/>
    <col min="6409" max="6409" width="12.85546875" style="523" customWidth="1"/>
    <col min="6410" max="6656" width="9.140625" style="523"/>
    <col min="6657" max="6657" width="11.85546875" style="523" customWidth="1"/>
    <col min="6658" max="6658" width="1.85546875" style="523" customWidth="1"/>
    <col min="6659" max="6659" width="34.85546875" style="523" customWidth="1"/>
    <col min="6660" max="6660" width="11.42578125" style="523" customWidth="1"/>
    <col min="6661" max="6661" width="9.5703125" style="523" customWidth="1"/>
    <col min="6662" max="6662" width="12.85546875" style="523" customWidth="1"/>
    <col min="6663" max="6663" width="10.42578125" style="523" customWidth="1"/>
    <col min="6664" max="6664" width="10.28515625" style="523" customWidth="1"/>
    <col min="6665" max="6665" width="12.85546875" style="523" customWidth="1"/>
    <col min="6666" max="6912" width="9.140625" style="523"/>
    <col min="6913" max="6913" width="11.85546875" style="523" customWidth="1"/>
    <col min="6914" max="6914" width="1.85546875" style="523" customWidth="1"/>
    <col min="6915" max="6915" width="34.85546875" style="523" customWidth="1"/>
    <col min="6916" max="6916" width="11.42578125" style="523" customWidth="1"/>
    <col min="6917" max="6917" width="9.5703125" style="523" customWidth="1"/>
    <col min="6918" max="6918" width="12.85546875" style="523" customWidth="1"/>
    <col min="6919" max="6919" width="10.42578125" style="523" customWidth="1"/>
    <col min="6920" max="6920" width="10.28515625" style="523" customWidth="1"/>
    <col min="6921" max="6921" width="12.85546875" style="523" customWidth="1"/>
    <col min="6922" max="7168" width="9.140625" style="523"/>
    <col min="7169" max="7169" width="11.85546875" style="523" customWidth="1"/>
    <col min="7170" max="7170" width="1.85546875" style="523" customWidth="1"/>
    <col min="7171" max="7171" width="34.85546875" style="523" customWidth="1"/>
    <col min="7172" max="7172" width="11.42578125" style="523" customWidth="1"/>
    <col min="7173" max="7173" width="9.5703125" style="523" customWidth="1"/>
    <col min="7174" max="7174" width="12.85546875" style="523" customWidth="1"/>
    <col min="7175" max="7175" width="10.42578125" style="523" customWidth="1"/>
    <col min="7176" max="7176" width="10.28515625" style="523" customWidth="1"/>
    <col min="7177" max="7177" width="12.85546875" style="523" customWidth="1"/>
    <col min="7178" max="7424" width="9.140625" style="523"/>
    <col min="7425" max="7425" width="11.85546875" style="523" customWidth="1"/>
    <col min="7426" max="7426" width="1.85546875" style="523" customWidth="1"/>
    <col min="7427" max="7427" width="34.85546875" style="523" customWidth="1"/>
    <col min="7428" max="7428" width="11.42578125" style="523" customWidth="1"/>
    <col min="7429" max="7429" width="9.5703125" style="523" customWidth="1"/>
    <col min="7430" max="7430" width="12.85546875" style="523" customWidth="1"/>
    <col min="7431" max="7431" width="10.42578125" style="523" customWidth="1"/>
    <col min="7432" max="7432" width="10.28515625" style="523" customWidth="1"/>
    <col min="7433" max="7433" width="12.85546875" style="523" customWidth="1"/>
    <col min="7434" max="7680" width="9.140625" style="523"/>
    <col min="7681" max="7681" width="11.85546875" style="523" customWidth="1"/>
    <col min="7682" max="7682" width="1.85546875" style="523" customWidth="1"/>
    <col min="7683" max="7683" width="34.85546875" style="523" customWidth="1"/>
    <col min="7684" max="7684" width="11.42578125" style="523" customWidth="1"/>
    <col min="7685" max="7685" width="9.5703125" style="523" customWidth="1"/>
    <col min="7686" max="7686" width="12.85546875" style="523" customWidth="1"/>
    <col min="7687" max="7687" width="10.42578125" style="523" customWidth="1"/>
    <col min="7688" max="7688" width="10.28515625" style="523" customWidth="1"/>
    <col min="7689" max="7689" width="12.85546875" style="523" customWidth="1"/>
    <col min="7690" max="7936" width="9.140625" style="523"/>
    <col min="7937" max="7937" width="11.85546875" style="523" customWidth="1"/>
    <col min="7938" max="7938" width="1.85546875" style="523" customWidth="1"/>
    <col min="7939" max="7939" width="34.85546875" style="523" customWidth="1"/>
    <col min="7940" max="7940" width="11.42578125" style="523" customWidth="1"/>
    <col min="7941" max="7941" width="9.5703125" style="523" customWidth="1"/>
    <col min="7942" max="7942" width="12.85546875" style="523" customWidth="1"/>
    <col min="7943" max="7943" width="10.42578125" style="523" customWidth="1"/>
    <col min="7944" max="7944" width="10.28515625" style="523" customWidth="1"/>
    <col min="7945" max="7945" width="12.85546875" style="523" customWidth="1"/>
    <col min="7946" max="8192" width="9.140625" style="523"/>
    <col min="8193" max="8193" width="11.85546875" style="523" customWidth="1"/>
    <col min="8194" max="8194" width="1.85546875" style="523" customWidth="1"/>
    <col min="8195" max="8195" width="34.85546875" style="523" customWidth="1"/>
    <col min="8196" max="8196" width="11.42578125" style="523" customWidth="1"/>
    <col min="8197" max="8197" width="9.5703125" style="523" customWidth="1"/>
    <col min="8198" max="8198" width="12.85546875" style="523" customWidth="1"/>
    <col min="8199" max="8199" width="10.42578125" style="523" customWidth="1"/>
    <col min="8200" max="8200" width="10.28515625" style="523" customWidth="1"/>
    <col min="8201" max="8201" width="12.85546875" style="523" customWidth="1"/>
    <col min="8202" max="8448" width="9.140625" style="523"/>
    <col min="8449" max="8449" width="11.85546875" style="523" customWidth="1"/>
    <col min="8450" max="8450" width="1.85546875" style="523" customWidth="1"/>
    <col min="8451" max="8451" width="34.85546875" style="523" customWidth="1"/>
    <col min="8452" max="8452" width="11.42578125" style="523" customWidth="1"/>
    <col min="8453" max="8453" width="9.5703125" style="523" customWidth="1"/>
    <col min="8454" max="8454" width="12.85546875" style="523" customWidth="1"/>
    <col min="8455" max="8455" width="10.42578125" style="523" customWidth="1"/>
    <col min="8456" max="8456" width="10.28515625" style="523" customWidth="1"/>
    <col min="8457" max="8457" width="12.85546875" style="523" customWidth="1"/>
    <col min="8458" max="8704" width="9.140625" style="523"/>
    <col min="8705" max="8705" width="11.85546875" style="523" customWidth="1"/>
    <col min="8706" max="8706" width="1.85546875" style="523" customWidth="1"/>
    <col min="8707" max="8707" width="34.85546875" style="523" customWidth="1"/>
    <col min="8708" max="8708" width="11.42578125" style="523" customWidth="1"/>
    <col min="8709" max="8709" width="9.5703125" style="523" customWidth="1"/>
    <col min="8710" max="8710" width="12.85546875" style="523" customWidth="1"/>
    <col min="8711" max="8711" width="10.42578125" style="523" customWidth="1"/>
    <col min="8712" max="8712" width="10.28515625" style="523" customWidth="1"/>
    <col min="8713" max="8713" width="12.85546875" style="523" customWidth="1"/>
    <col min="8714" max="8960" width="9.140625" style="523"/>
    <col min="8961" max="8961" width="11.85546875" style="523" customWidth="1"/>
    <col min="8962" max="8962" width="1.85546875" style="523" customWidth="1"/>
    <col min="8963" max="8963" width="34.85546875" style="523" customWidth="1"/>
    <col min="8964" max="8964" width="11.42578125" style="523" customWidth="1"/>
    <col min="8965" max="8965" width="9.5703125" style="523" customWidth="1"/>
    <col min="8966" max="8966" width="12.85546875" style="523" customWidth="1"/>
    <col min="8967" max="8967" width="10.42578125" style="523" customWidth="1"/>
    <col min="8968" max="8968" width="10.28515625" style="523" customWidth="1"/>
    <col min="8969" max="8969" width="12.85546875" style="523" customWidth="1"/>
    <col min="8970" max="9216" width="9.140625" style="523"/>
    <col min="9217" max="9217" width="11.85546875" style="523" customWidth="1"/>
    <col min="9218" max="9218" width="1.85546875" style="523" customWidth="1"/>
    <col min="9219" max="9219" width="34.85546875" style="523" customWidth="1"/>
    <col min="9220" max="9220" width="11.42578125" style="523" customWidth="1"/>
    <col min="9221" max="9221" width="9.5703125" style="523" customWidth="1"/>
    <col min="9222" max="9222" width="12.85546875" style="523" customWidth="1"/>
    <col min="9223" max="9223" width="10.42578125" style="523" customWidth="1"/>
    <col min="9224" max="9224" width="10.28515625" style="523" customWidth="1"/>
    <col min="9225" max="9225" width="12.85546875" style="523" customWidth="1"/>
    <col min="9226" max="9472" width="9.140625" style="523"/>
    <col min="9473" max="9473" width="11.85546875" style="523" customWidth="1"/>
    <col min="9474" max="9474" width="1.85546875" style="523" customWidth="1"/>
    <col min="9475" max="9475" width="34.85546875" style="523" customWidth="1"/>
    <col min="9476" max="9476" width="11.42578125" style="523" customWidth="1"/>
    <col min="9477" max="9477" width="9.5703125" style="523" customWidth="1"/>
    <col min="9478" max="9478" width="12.85546875" style="523" customWidth="1"/>
    <col min="9479" max="9479" width="10.42578125" style="523" customWidth="1"/>
    <col min="9480" max="9480" width="10.28515625" style="523" customWidth="1"/>
    <col min="9481" max="9481" width="12.85546875" style="523" customWidth="1"/>
    <col min="9482" max="9728" width="9.140625" style="523"/>
    <col min="9729" max="9729" width="11.85546875" style="523" customWidth="1"/>
    <col min="9730" max="9730" width="1.85546875" style="523" customWidth="1"/>
    <col min="9731" max="9731" width="34.85546875" style="523" customWidth="1"/>
    <col min="9732" max="9732" width="11.42578125" style="523" customWidth="1"/>
    <col min="9733" max="9733" width="9.5703125" style="523" customWidth="1"/>
    <col min="9734" max="9734" width="12.85546875" style="523" customWidth="1"/>
    <col min="9735" max="9735" width="10.42578125" style="523" customWidth="1"/>
    <col min="9736" max="9736" width="10.28515625" style="523" customWidth="1"/>
    <col min="9737" max="9737" width="12.85546875" style="523" customWidth="1"/>
    <col min="9738" max="9984" width="9.140625" style="523"/>
    <col min="9985" max="9985" width="11.85546875" style="523" customWidth="1"/>
    <col min="9986" max="9986" width="1.85546875" style="523" customWidth="1"/>
    <col min="9987" max="9987" width="34.85546875" style="523" customWidth="1"/>
    <col min="9988" max="9988" width="11.42578125" style="523" customWidth="1"/>
    <col min="9989" max="9989" width="9.5703125" style="523" customWidth="1"/>
    <col min="9990" max="9990" width="12.85546875" style="523" customWidth="1"/>
    <col min="9991" max="9991" width="10.42578125" style="523" customWidth="1"/>
    <col min="9992" max="9992" width="10.28515625" style="523" customWidth="1"/>
    <col min="9993" max="9993" width="12.85546875" style="523" customWidth="1"/>
    <col min="9994" max="10240" width="9.140625" style="523"/>
    <col min="10241" max="10241" width="11.85546875" style="523" customWidth="1"/>
    <col min="10242" max="10242" width="1.85546875" style="523" customWidth="1"/>
    <col min="10243" max="10243" width="34.85546875" style="523" customWidth="1"/>
    <col min="10244" max="10244" width="11.42578125" style="523" customWidth="1"/>
    <col min="10245" max="10245" width="9.5703125" style="523" customWidth="1"/>
    <col min="10246" max="10246" width="12.85546875" style="523" customWidth="1"/>
    <col min="10247" max="10247" width="10.42578125" style="523" customWidth="1"/>
    <col min="10248" max="10248" width="10.28515625" style="523" customWidth="1"/>
    <col min="10249" max="10249" width="12.85546875" style="523" customWidth="1"/>
    <col min="10250" max="10496" width="9.140625" style="523"/>
    <col min="10497" max="10497" width="11.85546875" style="523" customWidth="1"/>
    <col min="10498" max="10498" width="1.85546875" style="523" customWidth="1"/>
    <col min="10499" max="10499" width="34.85546875" style="523" customWidth="1"/>
    <col min="10500" max="10500" width="11.42578125" style="523" customWidth="1"/>
    <col min="10501" max="10501" width="9.5703125" style="523" customWidth="1"/>
    <col min="10502" max="10502" width="12.85546875" style="523" customWidth="1"/>
    <col min="10503" max="10503" width="10.42578125" style="523" customWidth="1"/>
    <col min="10504" max="10504" width="10.28515625" style="523" customWidth="1"/>
    <col min="10505" max="10505" width="12.85546875" style="523" customWidth="1"/>
    <col min="10506" max="10752" width="9.140625" style="523"/>
    <col min="10753" max="10753" width="11.85546875" style="523" customWidth="1"/>
    <col min="10754" max="10754" width="1.85546875" style="523" customWidth="1"/>
    <col min="10755" max="10755" width="34.85546875" style="523" customWidth="1"/>
    <col min="10756" max="10756" width="11.42578125" style="523" customWidth="1"/>
    <col min="10757" max="10757" width="9.5703125" style="523" customWidth="1"/>
    <col min="10758" max="10758" width="12.85546875" style="523" customWidth="1"/>
    <col min="10759" max="10759" width="10.42578125" style="523" customWidth="1"/>
    <col min="10760" max="10760" width="10.28515625" style="523" customWidth="1"/>
    <col min="10761" max="10761" width="12.85546875" style="523" customWidth="1"/>
    <col min="10762" max="11008" width="9.140625" style="523"/>
    <col min="11009" max="11009" width="11.85546875" style="523" customWidth="1"/>
    <col min="11010" max="11010" width="1.85546875" style="523" customWidth="1"/>
    <col min="11011" max="11011" width="34.85546875" style="523" customWidth="1"/>
    <col min="11012" max="11012" width="11.42578125" style="523" customWidth="1"/>
    <col min="11013" max="11013" width="9.5703125" style="523" customWidth="1"/>
    <col min="11014" max="11014" width="12.85546875" style="523" customWidth="1"/>
    <col min="11015" max="11015" width="10.42578125" style="523" customWidth="1"/>
    <col min="11016" max="11016" width="10.28515625" style="523" customWidth="1"/>
    <col min="11017" max="11017" width="12.85546875" style="523" customWidth="1"/>
    <col min="11018" max="11264" width="9.140625" style="523"/>
    <col min="11265" max="11265" width="11.85546875" style="523" customWidth="1"/>
    <col min="11266" max="11266" width="1.85546875" style="523" customWidth="1"/>
    <col min="11267" max="11267" width="34.85546875" style="523" customWidth="1"/>
    <col min="11268" max="11268" width="11.42578125" style="523" customWidth="1"/>
    <col min="11269" max="11269" width="9.5703125" style="523" customWidth="1"/>
    <col min="11270" max="11270" width="12.85546875" style="523" customWidth="1"/>
    <col min="11271" max="11271" width="10.42578125" style="523" customWidth="1"/>
    <col min="11272" max="11272" width="10.28515625" style="523" customWidth="1"/>
    <col min="11273" max="11273" width="12.85546875" style="523" customWidth="1"/>
    <col min="11274" max="11520" width="9.140625" style="523"/>
    <col min="11521" max="11521" width="11.85546875" style="523" customWidth="1"/>
    <col min="11522" max="11522" width="1.85546875" style="523" customWidth="1"/>
    <col min="11523" max="11523" width="34.85546875" style="523" customWidth="1"/>
    <col min="11524" max="11524" width="11.42578125" style="523" customWidth="1"/>
    <col min="11525" max="11525" width="9.5703125" style="523" customWidth="1"/>
    <col min="11526" max="11526" width="12.85546875" style="523" customWidth="1"/>
    <col min="11527" max="11527" width="10.42578125" style="523" customWidth="1"/>
    <col min="11528" max="11528" width="10.28515625" style="523" customWidth="1"/>
    <col min="11529" max="11529" width="12.85546875" style="523" customWidth="1"/>
    <col min="11530" max="11776" width="9.140625" style="523"/>
    <col min="11777" max="11777" width="11.85546875" style="523" customWidth="1"/>
    <col min="11778" max="11778" width="1.85546875" style="523" customWidth="1"/>
    <col min="11779" max="11779" width="34.85546875" style="523" customWidth="1"/>
    <col min="11780" max="11780" width="11.42578125" style="523" customWidth="1"/>
    <col min="11781" max="11781" width="9.5703125" style="523" customWidth="1"/>
    <col min="11782" max="11782" width="12.85546875" style="523" customWidth="1"/>
    <col min="11783" max="11783" width="10.42578125" style="523" customWidth="1"/>
    <col min="11784" max="11784" width="10.28515625" style="523" customWidth="1"/>
    <col min="11785" max="11785" width="12.85546875" style="523" customWidth="1"/>
    <col min="11786" max="12032" width="9.140625" style="523"/>
    <col min="12033" max="12033" width="11.85546875" style="523" customWidth="1"/>
    <col min="12034" max="12034" width="1.85546875" style="523" customWidth="1"/>
    <col min="12035" max="12035" width="34.85546875" style="523" customWidth="1"/>
    <col min="12036" max="12036" width="11.42578125" style="523" customWidth="1"/>
    <col min="12037" max="12037" width="9.5703125" style="523" customWidth="1"/>
    <col min="12038" max="12038" width="12.85546875" style="523" customWidth="1"/>
    <col min="12039" max="12039" width="10.42578125" style="523" customWidth="1"/>
    <col min="12040" max="12040" width="10.28515625" style="523" customWidth="1"/>
    <col min="12041" max="12041" width="12.85546875" style="523" customWidth="1"/>
    <col min="12042" max="12288" width="9.140625" style="523"/>
    <col min="12289" max="12289" width="11.85546875" style="523" customWidth="1"/>
    <col min="12290" max="12290" width="1.85546875" style="523" customWidth="1"/>
    <col min="12291" max="12291" width="34.85546875" style="523" customWidth="1"/>
    <col min="12292" max="12292" width="11.42578125" style="523" customWidth="1"/>
    <col min="12293" max="12293" width="9.5703125" style="523" customWidth="1"/>
    <col min="12294" max="12294" width="12.85546875" style="523" customWidth="1"/>
    <col min="12295" max="12295" width="10.42578125" style="523" customWidth="1"/>
    <col min="12296" max="12296" width="10.28515625" style="523" customWidth="1"/>
    <col min="12297" max="12297" width="12.85546875" style="523" customWidth="1"/>
    <col min="12298" max="12544" width="9.140625" style="523"/>
    <col min="12545" max="12545" width="11.85546875" style="523" customWidth="1"/>
    <col min="12546" max="12546" width="1.85546875" style="523" customWidth="1"/>
    <col min="12547" max="12547" width="34.85546875" style="523" customWidth="1"/>
    <col min="12548" max="12548" width="11.42578125" style="523" customWidth="1"/>
    <col min="12549" max="12549" width="9.5703125" style="523" customWidth="1"/>
    <col min="12550" max="12550" width="12.85546875" style="523" customWidth="1"/>
    <col min="12551" max="12551" width="10.42578125" style="523" customWidth="1"/>
    <col min="12552" max="12552" width="10.28515625" style="523" customWidth="1"/>
    <col min="12553" max="12553" width="12.85546875" style="523" customWidth="1"/>
    <col min="12554" max="12800" width="9.140625" style="523"/>
    <col min="12801" max="12801" width="11.85546875" style="523" customWidth="1"/>
    <col min="12802" max="12802" width="1.85546875" style="523" customWidth="1"/>
    <col min="12803" max="12803" width="34.85546875" style="523" customWidth="1"/>
    <col min="12804" max="12804" width="11.42578125" style="523" customWidth="1"/>
    <col min="12805" max="12805" width="9.5703125" style="523" customWidth="1"/>
    <col min="12806" max="12806" width="12.85546875" style="523" customWidth="1"/>
    <col min="12807" max="12807" width="10.42578125" style="523" customWidth="1"/>
    <col min="12808" max="12808" width="10.28515625" style="523" customWidth="1"/>
    <col min="12809" max="12809" width="12.85546875" style="523" customWidth="1"/>
    <col min="12810" max="13056" width="9.140625" style="523"/>
    <col min="13057" max="13057" width="11.85546875" style="523" customWidth="1"/>
    <col min="13058" max="13058" width="1.85546875" style="523" customWidth="1"/>
    <col min="13059" max="13059" width="34.85546875" style="523" customWidth="1"/>
    <col min="13060" max="13060" width="11.42578125" style="523" customWidth="1"/>
    <col min="13061" max="13061" width="9.5703125" style="523" customWidth="1"/>
    <col min="13062" max="13062" width="12.85546875" style="523" customWidth="1"/>
    <col min="13063" max="13063" width="10.42578125" style="523" customWidth="1"/>
    <col min="13064" max="13064" width="10.28515625" style="523" customWidth="1"/>
    <col min="13065" max="13065" width="12.85546875" style="523" customWidth="1"/>
    <col min="13066" max="13312" width="9.140625" style="523"/>
    <col min="13313" max="13313" width="11.85546875" style="523" customWidth="1"/>
    <col min="13314" max="13314" width="1.85546875" style="523" customWidth="1"/>
    <col min="13315" max="13315" width="34.85546875" style="523" customWidth="1"/>
    <col min="13316" max="13316" width="11.42578125" style="523" customWidth="1"/>
    <col min="13317" max="13317" width="9.5703125" style="523" customWidth="1"/>
    <col min="13318" max="13318" width="12.85546875" style="523" customWidth="1"/>
    <col min="13319" max="13319" width="10.42578125" style="523" customWidth="1"/>
    <col min="13320" max="13320" width="10.28515625" style="523" customWidth="1"/>
    <col min="13321" max="13321" width="12.85546875" style="523" customWidth="1"/>
    <col min="13322" max="13568" width="9.140625" style="523"/>
    <col min="13569" max="13569" width="11.85546875" style="523" customWidth="1"/>
    <col min="13570" max="13570" width="1.85546875" style="523" customWidth="1"/>
    <col min="13571" max="13571" width="34.85546875" style="523" customWidth="1"/>
    <col min="13572" max="13572" width="11.42578125" style="523" customWidth="1"/>
    <col min="13573" max="13573" width="9.5703125" style="523" customWidth="1"/>
    <col min="13574" max="13574" width="12.85546875" style="523" customWidth="1"/>
    <col min="13575" max="13575" width="10.42578125" style="523" customWidth="1"/>
    <col min="13576" max="13576" width="10.28515625" style="523" customWidth="1"/>
    <col min="13577" max="13577" width="12.85546875" style="523" customWidth="1"/>
    <col min="13578" max="13824" width="9.140625" style="523"/>
    <col min="13825" max="13825" width="11.85546875" style="523" customWidth="1"/>
    <col min="13826" max="13826" width="1.85546875" style="523" customWidth="1"/>
    <col min="13827" max="13827" width="34.85546875" style="523" customWidth="1"/>
    <col min="13828" max="13828" width="11.42578125" style="523" customWidth="1"/>
    <col min="13829" max="13829" width="9.5703125" style="523" customWidth="1"/>
    <col min="13830" max="13830" width="12.85546875" style="523" customWidth="1"/>
    <col min="13831" max="13831" width="10.42578125" style="523" customWidth="1"/>
    <col min="13832" max="13832" width="10.28515625" style="523" customWidth="1"/>
    <col min="13833" max="13833" width="12.85546875" style="523" customWidth="1"/>
    <col min="13834" max="14080" width="9.140625" style="523"/>
    <col min="14081" max="14081" width="11.85546875" style="523" customWidth="1"/>
    <col min="14082" max="14082" width="1.85546875" style="523" customWidth="1"/>
    <col min="14083" max="14083" width="34.85546875" style="523" customWidth="1"/>
    <col min="14084" max="14084" width="11.42578125" style="523" customWidth="1"/>
    <col min="14085" max="14085" width="9.5703125" style="523" customWidth="1"/>
    <col min="14086" max="14086" width="12.85546875" style="523" customWidth="1"/>
    <col min="14087" max="14087" width="10.42578125" style="523" customWidth="1"/>
    <col min="14088" max="14088" width="10.28515625" style="523" customWidth="1"/>
    <col min="14089" max="14089" width="12.85546875" style="523" customWidth="1"/>
    <col min="14090" max="14336" width="9.140625" style="523"/>
    <col min="14337" max="14337" width="11.85546875" style="523" customWidth="1"/>
    <col min="14338" max="14338" width="1.85546875" style="523" customWidth="1"/>
    <col min="14339" max="14339" width="34.85546875" style="523" customWidth="1"/>
    <col min="14340" max="14340" width="11.42578125" style="523" customWidth="1"/>
    <col min="14341" max="14341" width="9.5703125" style="523" customWidth="1"/>
    <col min="14342" max="14342" width="12.85546875" style="523" customWidth="1"/>
    <col min="14343" max="14343" width="10.42578125" style="523" customWidth="1"/>
    <col min="14344" max="14344" width="10.28515625" style="523" customWidth="1"/>
    <col min="14345" max="14345" width="12.85546875" style="523" customWidth="1"/>
    <col min="14346" max="14592" width="9.140625" style="523"/>
    <col min="14593" max="14593" width="11.85546875" style="523" customWidth="1"/>
    <col min="14594" max="14594" width="1.85546875" style="523" customWidth="1"/>
    <col min="14595" max="14595" width="34.85546875" style="523" customWidth="1"/>
    <col min="14596" max="14596" width="11.42578125" style="523" customWidth="1"/>
    <col min="14597" max="14597" width="9.5703125" style="523" customWidth="1"/>
    <col min="14598" max="14598" width="12.85546875" style="523" customWidth="1"/>
    <col min="14599" max="14599" width="10.42578125" style="523" customWidth="1"/>
    <col min="14600" max="14600" width="10.28515625" style="523" customWidth="1"/>
    <col min="14601" max="14601" width="12.85546875" style="523" customWidth="1"/>
    <col min="14602" max="14848" width="9.140625" style="523"/>
    <col min="14849" max="14849" width="11.85546875" style="523" customWidth="1"/>
    <col min="14850" max="14850" width="1.85546875" style="523" customWidth="1"/>
    <col min="14851" max="14851" width="34.85546875" style="523" customWidth="1"/>
    <col min="14852" max="14852" width="11.42578125" style="523" customWidth="1"/>
    <col min="14853" max="14853" width="9.5703125" style="523" customWidth="1"/>
    <col min="14854" max="14854" width="12.85546875" style="523" customWidth="1"/>
    <col min="14855" max="14855" width="10.42578125" style="523" customWidth="1"/>
    <col min="14856" max="14856" width="10.28515625" style="523" customWidth="1"/>
    <col min="14857" max="14857" width="12.85546875" style="523" customWidth="1"/>
    <col min="14858" max="15104" width="9.140625" style="523"/>
    <col min="15105" max="15105" width="11.85546875" style="523" customWidth="1"/>
    <col min="15106" max="15106" width="1.85546875" style="523" customWidth="1"/>
    <col min="15107" max="15107" width="34.85546875" style="523" customWidth="1"/>
    <col min="15108" max="15108" width="11.42578125" style="523" customWidth="1"/>
    <col min="15109" max="15109" width="9.5703125" style="523" customWidth="1"/>
    <col min="15110" max="15110" width="12.85546875" style="523" customWidth="1"/>
    <col min="15111" max="15111" width="10.42578125" style="523" customWidth="1"/>
    <col min="15112" max="15112" width="10.28515625" style="523" customWidth="1"/>
    <col min="15113" max="15113" width="12.85546875" style="523" customWidth="1"/>
    <col min="15114" max="15360" width="9.140625" style="523"/>
    <col min="15361" max="15361" width="11.85546875" style="523" customWidth="1"/>
    <col min="15362" max="15362" width="1.85546875" style="523" customWidth="1"/>
    <col min="15363" max="15363" width="34.85546875" style="523" customWidth="1"/>
    <col min="15364" max="15364" width="11.42578125" style="523" customWidth="1"/>
    <col min="15365" max="15365" width="9.5703125" style="523" customWidth="1"/>
    <col min="15366" max="15366" width="12.85546875" style="523" customWidth="1"/>
    <col min="15367" max="15367" width="10.42578125" style="523" customWidth="1"/>
    <col min="15368" max="15368" width="10.28515625" style="523" customWidth="1"/>
    <col min="15369" max="15369" width="12.85546875" style="523" customWidth="1"/>
    <col min="15370" max="15616" width="9.140625" style="523"/>
    <col min="15617" max="15617" width="11.85546875" style="523" customWidth="1"/>
    <col min="15618" max="15618" width="1.85546875" style="523" customWidth="1"/>
    <col min="15619" max="15619" width="34.85546875" style="523" customWidth="1"/>
    <col min="15620" max="15620" width="11.42578125" style="523" customWidth="1"/>
    <col min="15621" max="15621" width="9.5703125" style="523" customWidth="1"/>
    <col min="15622" max="15622" width="12.85546875" style="523" customWidth="1"/>
    <col min="15623" max="15623" width="10.42578125" style="523" customWidth="1"/>
    <col min="15624" max="15624" width="10.28515625" style="523" customWidth="1"/>
    <col min="15625" max="15625" width="12.85546875" style="523" customWidth="1"/>
    <col min="15626" max="15872" width="9.140625" style="523"/>
    <col min="15873" max="15873" width="11.85546875" style="523" customWidth="1"/>
    <col min="15874" max="15874" width="1.85546875" style="523" customWidth="1"/>
    <col min="15875" max="15875" width="34.85546875" style="523" customWidth="1"/>
    <col min="15876" max="15876" width="11.42578125" style="523" customWidth="1"/>
    <col min="15877" max="15877" width="9.5703125" style="523" customWidth="1"/>
    <col min="15878" max="15878" width="12.85546875" style="523" customWidth="1"/>
    <col min="15879" max="15879" width="10.42578125" style="523" customWidth="1"/>
    <col min="15880" max="15880" width="10.28515625" style="523" customWidth="1"/>
    <col min="15881" max="15881" width="12.85546875" style="523" customWidth="1"/>
    <col min="15882" max="16128" width="9.140625" style="523"/>
    <col min="16129" max="16129" width="11.85546875" style="523" customWidth="1"/>
    <col min="16130" max="16130" width="1.85546875" style="523" customWidth="1"/>
    <col min="16131" max="16131" width="34.85546875" style="523" customWidth="1"/>
    <col min="16132" max="16132" width="11.42578125" style="523" customWidth="1"/>
    <col min="16133" max="16133" width="9.5703125" style="523" customWidth="1"/>
    <col min="16134" max="16134" width="12.85546875" style="523" customWidth="1"/>
    <col min="16135" max="16135" width="10.42578125" style="523" customWidth="1"/>
    <col min="16136" max="16136" width="10.28515625" style="523" customWidth="1"/>
    <col min="16137" max="16137" width="12.85546875" style="523" customWidth="1"/>
    <col min="16138" max="16384" width="9.140625" style="523"/>
  </cols>
  <sheetData>
    <row r="1" spans="1:9">
      <c r="F1" s="562"/>
    </row>
    <row r="2" spans="1:9">
      <c r="F2" s="524" t="s">
        <v>863</v>
      </c>
      <c r="G2" s="524"/>
      <c r="H2" s="524"/>
      <c r="I2" s="524"/>
    </row>
    <row r="3" spans="1:9">
      <c r="B3" s="525"/>
      <c r="F3" s="523" t="s">
        <v>898</v>
      </c>
    </row>
    <row r="5" spans="1:9" ht="15.75">
      <c r="A5" s="527" t="s">
        <v>899</v>
      </c>
      <c r="B5" s="527"/>
      <c r="C5" s="527"/>
      <c r="D5" s="527"/>
      <c r="E5" s="527"/>
      <c r="F5" s="527"/>
      <c r="G5" s="527"/>
      <c r="H5" s="527"/>
      <c r="I5" s="527"/>
    </row>
    <row r="6" spans="1:9" ht="15.75">
      <c r="A6" s="563"/>
      <c r="B6" s="563"/>
      <c r="C6" s="564" t="s">
        <v>900</v>
      </c>
      <c r="D6" s="331"/>
      <c r="E6" s="563"/>
      <c r="F6" s="563"/>
      <c r="G6" s="563"/>
      <c r="H6" s="563"/>
      <c r="I6" s="563"/>
    </row>
    <row r="7" spans="1:9" ht="15.75">
      <c r="A7" s="527" t="s">
        <v>901</v>
      </c>
      <c r="B7" s="527"/>
      <c r="C7" s="527"/>
      <c r="D7" s="527"/>
      <c r="E7" s="527"/>
      <c r="F7" s="527"/>
      <c r="G7" s="527"/>
      <c r="H7" s="527"/>
      <c r="I7" s="527"/>
    </row>
    <row r="8" spans="1:9">
      <c r="D8" s="530">
        <v>44579</v>
      </c>
    </row>
    <row r="9" spans="1:9">
      <c r="A9" s="565" t="s">
        <v>167</v>
      </c>
      <c r="B9" s="566" t="s">
        <v>631</v>
      </c>
      <c r="C9" s="567"/>
      <c r="D9" s="565" t="s">
        <v>632</v>
      </c>
      <c r="E9" s="565"/>
      <c r="F9" s="565"/>
      <c r="G9" s="565" t="s">
        <v>633</v>
      </c>
      <c r="H9" s="565"/>
      <c r="I9" s="565"/>
    </row>
    <row r="10" spans="1:9" ht="76.5">
      <c r="A10" s="565"/>
      <c r="B10" s="568"/>
      <c r="C10" s="569"/>
      <c r="D10" s="570" t="s">
        <v>443</v>
      </c>
      <c r="E10" s="570" t="s">
        <v>902</v>
      </c>
      <c r="F10" s="570" t="s">
        <v>903</v>
      </c>
      <c r="G10" s="570" t="s">
        <v>443</v>
      </c>
      <c r="H10" s="570" t="s">
        <v>902</v>
      </c>
      <c r="I10" s="570" t="s">
        <v>903</v>
      </c>
    </row>
    <row r="11" spans="1:9">
      <c r="A11" s="570">
        <v>1</v>
      </c>
      <c r="B11" s="571">
        <v>2</v>
      </c>
      <c r="C11" s="572"/>
      <c r="D11" s="570">
        <v>3</v>
      </c>
      <c r="E11" s="570">
        <v>4</v>
      </c>
      <c r="F11" s="570">
        <v>5</v>
      </c>
      <c r="G11" s="570">
        <v>6</v>
      </c>
      <c r="H11" s="570">
        <v>7</v>
      </c>
      <c r="I11" s="570">
        <v>8</v>
      </c>
    </row>
    <row r="12" spans="1:9">
      <c r="A12" s="554" t="s">
        <v>589</v>
      </c>
      <c r="B12" s="573" t="s">
        <v>904</v>
      </c>
      <c r="C12" s="574"/>
      <c r="D12" s="575">
        <f>SUM(D13+D14+D17+D23+D24+D27)</f>
        <v>698851.3</v>
      </c>
      <c r="E12" s="575">
        <f>SUM(E13+E14+E17+E23+E24+E27)</f>
        <v>668704.27</v>
      </c>
      <c r="F12" s="570"/>
      <c r="G12" s="554">
        <f>SUM(G13+G14+G17+G23+G24+G27)</f>
        <v>540484.97</v>
      </c>
      <c r="H12" s="575">
        <f>SUM(H13+H14+H17+H23+H24+H27)</f>
        <v>515628.49</v>
      </c>
      <c r="I12" s="570"/>
    </row>
    <row r="13" spans="1:9" ht="15">
      <c r="A13" s="570" t="s">
        <v>905</v>
      </c>
      <c r="B13" s="576" t="s">
        <v>906</v>
      </c>
      <c r="C13" s="577"/>
      <c r="D13" s="570"/>
      <c r="E13" s="570"/>
      <c r="F13" s="570"/>
      <c r="G13" s="570"/>
      <c r="H13" s="570"/>
      <c r="I13" s="570"/>
    </row>
    <row r="14" spans="1:9">
      <c r="A14" s="570" t="s">
        <v>591</v>
      </c>
      <c r="B14" s="578" t="s">
        <v>907</v>
      </c>
      <c r="C14" s="579"/>
      <c r="D14" s="556"/>
      <c r="E14" s="556"/>
      <c r="F14" s="556"/>
      <c r="G14" s="556"/>
      <c r="H14" s="556"/>
      <c r="I14" s="556"/>
    </row>
    <row r="15" spans="1:9">
      <c r="A15" s="570" t="s">
        <v>908</v>
      </c>
      <c r="B15" s="580"/>
      <c r="C15" s="581" t="s">
        <v>909</v>
      </c>
      <c r="D15" s="582"/>
      <c r="E15" s="582"/>
      <c r="F15" s="582"/>
      <c r="G15" s="582"/>
      <c r="H15" s="582"/>
      <c r="I15" s="582"/>
    </row>
    <row r="16" spans="1:9">
      <c r="A16" s="570" t="s">
        <v>910</v>
      </c>
      <c r="B16" s="580"/>
      <c r="C16" s="581" t="s">
        <v>911</v>
      </c>
      <c r="D16" s="582"/>
      <c r="E16" s="582"/>
      <c r="F16" s="582"/>
      <c r="G16" s="582"/>
      <c r="H16" s="582"/>
      <c r="I16" s="582"/>
    </row>
    <row r="17" spans="1:9">
      <c r="A17" s="570" t="s">
        <v>202</v>
      </c>
      <c r="B17" s="578" t="s">
        <v>912</v>
      </c>
      <c r="C17" s="579"/>
      <c r="D17" s="556">
        <f>SUM(D18:D22)</f>
        <v>30147.03</v>
      </c>
      <c r="E17" s="556">
        <f>SUM(E18:E22)</f>
        <v>0</v>
      </c>
      <c r="F17" s="556"/>
      <c r="G17" s="556">
        <f>SUM(G18:G22)</f>
        <v>24856.48</v>
      </c>
      <c r="H17" s="556">
        <f>SUM(H18:H22)</f>
        <v>0</v>
      </c>
      <c r="I17" s="556"/>
    </row>
    <row r="18" spans="1:9">
      <c r="A18" s="570" t="s">
        <v>913</v>
      </c>
      <c r="B18" s="580"/>
      <c r="C18" s="581" t="s">
        <v>914</v>
      </c>
      <c r="D18" s="582"/>
      <c r="E18" s="582"/>
      <c r="F18" s="582"/>
      <c r="G18" s="582"/>
      <c r="H18" s="582"/>
      <c r="I18" s="582"/>
    </row>
    <row r="19" spans="1:9">
      <c r="A19" s="570" t="s">
        <v>915</v>
      </c>
      <c r="B19" s="580"/>
      <c r="C19" s="581" t="s">
        <v>916</v>
      </c>
      <c r="D19" s="582"/>
      <c r="E19" s="582"/>
      <c r="F19" s="582"/>
      <c r="G19" s="582"/>
      <c r="H19" s="582"/>
      <c r="I19" s="582"/>
    </row>
    <row r="20" spans="1:9" ht="15">
      <c r="A20" s="570" t="s">
        <v>917</v>
      </c>
      <c r="B20" s="580"/>
      <c r="C20" s="581" t="s">
        <v>918</v>
      </c>
      <c r="D20" s="583">
        <v>30147.03</v>
      </c>
      <c r="E20" s="584"/>
      <c r="F20" s="582"/>
      <c r="G20" s="583">
        <v>24856.48</v>
      </c>
      <c r="H20" s="584"/>
      <c r="I20" s="582"/>
    </row>
    <row r="21" spans="1:9">
      <c r="A21" s="570" t="s">
        <v>919</v>
      </c>
      <c r="B21" s="580"/>
      <c r="C21" s="581" t="s">
        <v>920</v>
      </c>
      <c r="D21" s="582"/>
      <c r="E21" s="582"/>
      <c r="F21" s="582"/>
      <c r="G21" s="582"/>
      <c r="H21" s="582"/>
      <c r="I21" s="582"/>
    </row>
    <row r="22" spans="1:9">
      <c r="A22" s="570" t="s">
        <v>921</v>
      </c>
      <c r="B22" s="580"/>
      <c r="C22" s="581" t="s">
        <v>608</v>
      </c>
      <c r="D22" s="582"/>
      <c r="E22" s="582"/>
      <c r="F22" s="582"/>
      <c r="G22" s="582"/>
      <c r="H22" s="582"/>
      <c r="I22" s="582"/>
    </row>
    <row r="23" spans="1:9">
      <c r="A23" s="570" t="s">
        <v>593</v>
      </c>
      <c r="B23" s="578" t="s">
        <v>922</v>
      </c>
      <c r="C23" s="579"/>
      <c r="D23" s="585"/>
      <c r="E23" s="585"/>
      <c r="F23" s="556"/>
      <c r="G23" s="585"/>
      <c r="H23" s="585"/>
      <c r="I23" s="556"/>
    </row>
    <row r="24" spans="1:9">
      <c r="A24" s="570" t="s">
        <v>594</v>
      </c>
      <c r="B24" s="578" t="s">
        <v>923</v>
      </c>
      <c r="C24" s="579"/>
      <c r="D24" s="585">
        <f>SUM(D25:D26)</f>
        <v>668704.27</v>
      </c>
      <c r="E24" s="585">
        <f>SUM(E25:E26)</f>
        <v>668704.27</v>
      </c>
      <c r="F24" s="556"/>
      <c r="G24" s="585">
        <f>SUM(G25:G26)</f>
        <v>515628.49</v>
      </c>
      <c r="H24" s="585">
        <f>SUM(H25:H26)</f>
        <v>515628.49</v>
      </c>
      <c r="I24" s="556"/>
    </row>
    <row r="25" spans="1:9">
      <c r="A25" s="570" t="s">
        <v>924</v>
      </c>
      <c r="B25" s="580"/>
      <c r="C25" s="581" t="s">
        <v>925</v>
      </c>
      <c r="D25" s="586">
        <v>668704.27</v>
      </c>
      <c r="E25" s="586">
        <v>668704.27</v>
      </c>
      <c r="F25" s="582"/>
      <c r="G25" s="586">
        <v>438991.32</v>
      </c>
      <c r="H25" s="586">
        <v>438991.32</v>
      </c>
      <c r="I25" s="582"/>
    </row>
    <row r="26" spans="1:9">
      <c r="A26" s="570" t="s">
        <v>926</v>
      </c>
      <c r="B26" s="580"/>
      <c r="C26" s="581" t="s">
        <v>608</v>
      </c>
      <c r="D26" s="587"/>
      <c r="E26" s="587"/>
      <c r="F26" s="556"/>
      <c r="G26" s="588">
        <v>76637.17</v>
      </c>
      <c r="H26" s="588">
        <v>76637.17</v>
      </c>
      <c r="I26" s="582"/>
    </row>
    <row r="27" spans="1:9">
      <c r="A27" s="570" t="s">
        <v>595</v>
      </c>
      <c r="B27" s="578" t="s">
        <v>927</v>
      </c>
      <c r="C27" s="579"/>
      <c r="D27" s="588"/>
      <c r="E27" s="588"/>
      <c r="F27" s="556"/>
      <c r="G27" s="588"/>
      <c r="H27" s="588"/>
      <c r="I27" s="556"/>
    </row>
    <row r="28" spans="1:9">
      <c r="A28" s="554" t="s">
        <v>609</v>
      </c>
      <c r="B28" s="573" t="s">
        <v>928</v>
      </c>
      <c r="C28" s="589"/>
      <c r="D28" s="556">
        <v>0</v>
      </c>
      <c r="E28" s="556"/>
      <c r="F28" s="556"/>
      <c r="G28" s="556">
        <v>0</v>
      </c>
      <c r="H28" s="556"/>
      <c r="I28" s="556"/>
    </row>
    <row r="29" spans="1:9">
      <c r="A29" s="554" t="s">
        <v>611</v>
      </c>
      <c r="B29" s="555" t="s">
        <v>929</v>
      </c>
      <c r="C29" s="555"/>
      <c r="D29" s="585">
        <f>SUM(D12-D28)</f>
        <v>698851.3</v>
      </c>
      <c r="E29" s="585">
        <f>SUM(E12-E28)</f>
        <v>668704.27</v>
      </c>
      <c r="F29" s="556"/>
      <c r="G29" s="585">
        <f>SUM(G12-G28)</f>
        <v>540484.97</v>
      </c>
      <c r="H29" s="585">
        <f>SUM(H12-H28)</f>
        <v>515628.49</v>
      </c>
      <c r="I29" s="556"/>
    </row>
    <row r="30" spans="1:9">
      <c r="A30" s="557"/>
      <c r="B30" s="558"/>
      <c r="C30" s="558"/>
      <c r="D30" s="559"/>
      <c r="E30" s="559"/>
      <c r="F30" s="559"/>
      <c r="G30" s="559"/>
      <c r="H30" s="559"/>
      <c r="I30" s="559"/>
    </row>
    <row r="31" spans="1:9">
      <c r="C31" s="346" t="s">
        <v>101</v>
      </c>
      <c r="D31" s="346"/>
      <c r="E31" s="346"/>
      <c r="F31" s="347"/>
      <c r="G31" s="346" t="s">
        <v>930</v>
      </c>
      <c r="H31" s="346"/>
    </row>
    <row r="32" spans="1:9">
      <c r="C32" s="349"/>
      <c r="D32" s="349"/>
      <c r="E32" s="349"/>
      <c r="F32" s="350"/>
      <c r="G32" s="349"/>
      <c r="H32" s="349"/>
    </row>
    <row r="33" spans="3:8">
      <c r="C33" s="351" t="s">
        <v>106</v>
      </c>
      <c r="D33" s="351"/>
      <c r="E33" s="351"/>
      <c r="F33" s="350"/>
      <c r="G33" s="351" t="s">
        <v>107</v>
      </c>
      <c r="H33" s="351"/>
    </row>
  </sheetData>
  <mergeCells count="24">
    <mergeCell ref="C32:E32"/>
    <mergeCell ref="G32:H32"/>
    <mergeCell ref="C33:E33"/>
    <mergeCell ref="G33:H33"/>
    <mergeCell ref="B24:C24"/>
    <mergeCell ref="B27:C27"/>
    <mergeCell ref="B28:C28"/>
    <mergeCell ref="B29:C29"/>
    <mergeCell ref="C31:E31"/>
    <mergeCell ref="G31:H31"/>
    <mergeCell ref="B11:C11"/>
    <mergeCell ref="B12:C12"/>
    <mergeCell ref="B13:C13"/>
    <mergeCell ref="B14:C14"/>
    <mergeCell ref="B17:C17"/>
    <mergeCell ref="B23:C23"/>
    <mergeCell ref="F2:I2"/>
    <mergeCell ref="A5:I5"/>
    <mergeCell ref="C6:D6"/>
    <mergeCell ref="A7:I7"/>
    <mergeCell ref="A9:A10"/>
    <mergeCell ref="B9:C10"/>
    <mergeCell ref="D9:F9"/>
    <mergeCell ref="G9:I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opLeftCell="A25" workbookViewId="0">
      <selection activeCell="M8" sqref="M8"/>
    </sheetView>
  </sheetViews>
  <sheetFormatPr defaultRowHeight="15"/>
  <cols>
    <col min="1" max="1" width="3.28515625" style="2" customWidth="1"/>
    <col min="2" max="2" width="26.140625" style="2" customWidth="1"/>
    <col min="3" max="3" width="6.85546875" style="2" customWidth="1"/>
    <col min="4" max="4" width="10.42578125" style="2" customWidth="1"/>
    <col min="5" max="6" width="9.140625" style="2"/>
    <col min="7" max="7" width="10.85546875" style="2" customWidth="1"/>
    <col min="8" max="8" width="10.42578125" style="2" bestFit="1" customWidth="1"/>
    <col min="9" max="9" width="12.7109375" style="2" customWidth="1"/>
    <col min="10" max="10" width="7.85546875" style="2" customWidth="1"/>
    <col min="11" max="256" width="9.140625" style="2"/>
    <col min="257" max="257" width="3.28515625" style="2" customWidth="1"/>
    <col min="258" max="258" width="26.140625" style="2" customWidth="1"/>
    <col min="259" max="259" width="6.85546875" style="2" customWidth="1"/>
    <col min="260" max="260" width="10.42578125" style="2" customWidth="1"/>
    <col min="261" max="262" width="9.140625" style="2"/>
    <col min="263" max="263" width="10.85546875" style="2" customWidth="1"/>
    <col min="264" max="264" width="10.42578125" style="2" bestFit="1" customWidth="1"/>
    <col min="265" max="265" width="12.7109375" style="2" customWidth="1"/>
    <col min="266" max="266" width="7.85546875" style="2" customWidth="1"/>
    <col min="267" max="512" width="9.140625" style="2"/>
    <col min="513" max="513" width="3.28515625" style="2" customWidth="1"/>
    <col min="514" max="514" width="26.140625" style="2" customWidth="1"/>
    <col min="515" max="515" width="6.85546875" style="2" customWidth="1"/>
    <col min="516" max="516" width="10.42578125" style="2" customWidth="1"/>
    <col min="517" max="518" width="9.140625" style="2"/>
    <col min="519" max="519" width="10.85546875" style="2" customWidth="1"/>
    <col min="520" max="520" width="10.42578125" style="2" bestFit="1" customWidth="1"/>
    <col min="521" max="521" width="12.7109375" style="2" customWidth="1"/>
    <col min="522" max="522" width="7.85546875" style="2" customWidth="1"/>
    <col min="523" max="768" width="9.140625" style="2"/>
    <col min="769" max="769" width="3.28515625" style="2" customWidth="1"/>
    <col min="770" max="770" width="26.140625" style="2" customWidth="1"/>
    <col min="771" max="771" width="6.85546875" style="2" customWidth="1"/>
    <col min="772" max="772" width="10.42578125" style="2" customWidth="1"/>
    <col min="773" max="774" width="9.140625" style="2"/>
    <col min="775" max="775" width="10.85546875" style="2" customWidth="1"/>
    <col min="776" max="776" width="10.42578125" style="2" bestFit="1" customWidth="1"/>
    <col min="777" max="777" width="12.7109375" style="2" customWidth="1"/>
    <col min="778" max="778" width="7.85546875" style="2" customWidth="1"/>
    <col min="779" max="1024" width="9.140625" style="2"/>
    <col min="1025" max="1025" width="3.28515625" style="2" customWidth="1"/>
    <col min="1026" max="1026" width="26.140625" style="2" customWidth="1"/>
    <col min="1027" max="1027" width="6.85546875" style="2" customWidth="1"/>
    <col min="1028" max="1028" width="10.42578125" style="2" customWidth="1"/>
    <col min="1029" max="1030" width="9.140625" style="2"/>
    <col min="1031" max="1031" width="10.85546875" style="2" customWidth="1"/>
    <col min="1032" max="1032" width="10.42578125" style="2" bestFit="1" customWidth="1"/>
    <col min="1033" max="1033" width="12.7109375" style="2" customWidth="1"/>
    <col min="1034" max="1034" width="7.85546875" style="2" customWidth="1"/>
    <col min="1035" max="1280" width="9.140625" style="2"/>
    <col min="1281" max="1281" width="3.28515625" style="2" customWidth="1"/>
    <col min="1282" max="1282" width="26.140625" style="2" customWidth="1"/>
    <col min="1283" max="1283" width="6.85546875" style="2" customWidth="1"/>
    <col min="1284" max="1284" width="10.42578125" style="2" customWidth="1"/>
    <col min="1285" max="1286" width="9.140625" style="2"/>
    <col min="1287" max="1287" width="10.85546875" style="2" customWidth="1"/>
    <col min="1288" max="1288" width="10.42578125" style="2" bestFit="1" customWidth="1"/>
    <col min="1289" max="1289" width="12.7109375" style="2" customWidth="1"/>
    <col min="1290" max="1290" width="7.85546875" style="2" customWidth="1"/>
    <col min="1291" max="1536" width="9.140625" style="2"/>
    <col min="1537" max="1537" width="3.28515625" style="2" customWidth="1"/>
    <col min="1538" max="1538" width="26.140625" style="2" customWidth="1"/>
    <col min="1539" max="1539" width="6.85546875" style="2" customWidth="1"/>
    <col min="1540" max="1540" width="10.42578125" style="2" customWidth="1"/>
    <col min="1541" max="1542" width="9.140625" style="2"/>
    <col min="1543" max="1543" width="10.85546875" style="2" customWidth="1"/>
    <col min="1544" max="1544" width="10.42578125" style="2" bestFit="1" customWidth="1"/>
    <col min="1545" max="1545" width="12.7109375" style="2" customWidth="1"/>
    <col min="1546" max="1546" width="7.85546875" style="2" customWidth="1"/>
    <col min="1547" max="1792" width="9.140625" style="2"/>
    <col min="1793" max="1793" width="3.28515625" style="2" customWidth="1"/>
    <col min="1794" max="1794" width="26.140625" style="2" customWidth="1"/>
    <col min="1795" max="1795" width="6.85546875" style="2" customWidth="1"/>
    <col min="1796" max="1796" width="10.42578125" style="2" customWidth="1"/>
    <col min="1797" max="1798" width="9.140625" style="2"/>
    <col min="1799" max="1799" width="10.85546875" style="2" customWidth="1"/>
    <col min="1800" max="1800" width="10.42578125" style="2" bestFit="1" customWidth="1"/>
    <col min="1801" max="1801" width="12.7109375" style="2" customWidth="1"/>
    <col min="1802" max="1802" width="7.85546875" style="2" customWidth="1"/>
    <col min="1803" max="2048" width="9.140625" style="2"/>
    <col min="2049" max="2049" width="3.28515625" style="2" customWidth="1"/>
    <col min="2050" max="2050" width="26.140625" style="2" customWidth="1"/>
    <col min="2051" max="2051" width="6.85546875" style="2" customWidth="1"/>
    <col min="2052" max="2052" width="10.42578125" style="2" customWidth="1"/>
    <col min="2053" max="2054" width="9.140625" style="2"/>
    <col min="2055" max="2055" width="10.85546875" style="2" customWidth="1"/>
    <col min="2056" max="2056" width="10.42578125" style="2" bestFit="1" customWidth="1"/>
    <col min="2057" max="2057" width="12.7109375" style="2" customWidth="1"/>
    <col min="2058" max="2058" width="7.85546875" style="2" customWidth="1"/>
    <col min="2059" max="2304" width="9.140625" style="2"/>
    <col min="2305" max="2305" width="3.28515625" style="2" customWidth="1"/>
    <col min="2306" max="2306" width="26.140625" style="2" customWidth="1"/>
    <col min="2307" max="2307" width="6.85546875" style="2" customWidth="1"/>
    <col min="2308" max="2308" width="10.42578125" style="2" customWidth="1"/>
    <col min="2309" max="2310" width="9.140625" style="2"/>
    <col min="2311" max="2311" width="10.85546875" style="2" customWidth="1"/>
    <col min="2312" max="2312" width="10.42578125" style="2" bestFit="1" customWidth="1"/>
    <col min="2313" max="2313" width="12.7109375" style="2" customWidth="1"/>
    <col min="2314" max="2314" width="7.85546875" style="2" customWidth="1"/>
    <col min="2315" max="2560" width="9.140625" style="2"/>
    <col min="2561" max="2561" width="3.28515625" style="2" customWidth="1"/>
    <col min="2562" max="2562" width="26.140625" style="2" customWidth="1"/>
    <col min="2563" max="2563" width="6.85546875" style="2" customWidth="1"/>
    <col min="2564" max="2564" width="10.42578125" style="2" customWidth="1"/>
    <col min="2565" max="2566" width="9.140625" style="2"/>
    <col min="2567" max="2567" width="10.85546875" style="2" customWidth="1"/>
    <col min="2568" max="2568" width="10.42578125" style="2" bestFit="1" customWidth="1"/>
    <col min="2569" max="2569" width="12.7109375" style="2" customWidth="1"/>
    <col min="2570" max="2570" width="7.85546875" style="2" customWidth="1"/>
    <col min="2571" max="2816" width="9.140625" style="2"/>
    <col min="2817" max="2817" width="3.28515625" style="2" customWidth="1"/>
    <col min="2818" max="2818" width="26.140625" style="2" customWidth="1"/>
    <col min="2819" max="2819" width="6.85546875" style="2" customWidth="1"/>
    <col min="2820" max="2820" width="10.42578125" style="2" customWidth="1"/>
    <col min="2821" max="2822" width="9.140625" style="2"/>
    <col min="2823" max="2823" width="10.85546875" style="2" customWidth="1"/>
    <col min="2824" max="2824" width="10.42578125" style="2" bestFit="1" customWidth="1"/>
    <col min="2825" max="2825" width="12.7109375" style="2" customWidth="1"/>
    <col min="2826" max="2826" width="7.85546875" style="2" customWidth="1"/>
    <col min="2827" max="3072" width="9.140625" style="2"/>
    <col min="3073" max="3073" width="3.28515625" style="2" customWidth="1"/>
    <col min="3074" max="3074" width="26.140625" style="2" customWidth="1"/>
    <col min="3075" max="3075" width="6.85546875" style="2" customWidth="1"/>
    <col min="3076" max="3076" width="10.42578125" style="2" customWidth="1"/>
    <col min="3077" max="3078" width="9.140625" style="2"/>
    <col min="3079" max="3079" width="10.85546875" style="2" customWidth="1"/>
    <col min="3080" max="3080" width="10.42578125" style="2" bestFit="1" customWidth="1"/>
    <col min="3081" max="3081" width="12.7109375" style="2" customWidth="1"/>
    <col min="3082" max="3082" width="7.85546875" style="2" customWidth="1"/>
    <col min="3083" max="3328" width="9.140625" style="2"/>
    <col min="3329" max="3329" width="3.28515625" style="2" customWidth="1"/>
    <col min="3330" max="3330" width="26.140625" style="2" customWidth="1"/>
    <col min="3331" max="3331" width="6.85546875" style="2" customWidth="1"/>
    <col min="3332" max="3332" width="10.42578125" style="2" customWidth="1"/>
    <col min="3333" max="3334" width="9.140625" style="2"/>
    <col min="3335" max="3335" width="10.85546875" style="2" customWidth="1"/>
    <col min="3336" max="3336" width="10.42578125" style="2" bestFit="1" customWidth="1"/>
    <col min="3337" max="3337" width="12.7109375" style="2" customWidth="1"/>
    <col min="3338" max="3338" width="7.85546875" style="2" customWidth="1"/>
    <col min="3339" max="3584" width="9.140625" style="2"/>
    <col min="3585" max="3585" width="3.28515625" style="2" customWidth="1"/>
    <col min="3586" max="3586" width="26.140625" style="2" customWidth="1"/>
    <col min="3587" max="3587" width="6.85546875" style="2" customWidth="1"/>
    <col min="3588" max="3588" width="10.42578125" style="2" customWidth="1"/>
    <col min="3589" max="3590" width="9.140625" style="2"/>
    <col min="3591" max="3591" width="10.85546875" style="2" customWidth="1"/>
    <col min="3592" max="3592" width="10.42578125" style="2" bestFit="1" customWidth="1"/>
    <col min="3593" max="3593" width="12.7109375" style="2" customWidth="1"/>
    <col min="3594" max="3594" width="7.85546875" style="2" customWidth="1"/>
    <col min="3595" max="3840" width="9.140625" style="2"/>
    <col min="3841" max="3841" width="3.28515625" style="2" customWidth="1"/>
    <col min="3842" max="3842" width="26.140625" style="2" customWidth="1"/>
    <col min="3843" max="3843" width="6.85546875" style="2" customWidth="1"/>
    <col min="3844" max="3844" width="10.42578125" style="2" customWidth="1"/>
    <col min="3845" max="3846" width="9.140625" style="2"/>
    <col min="3847" max="3847" width="10.85546875" style="2" customWidth="1"/>
    <col min="3848" max="3848" width="10.42578125" style="2" bestFit="1" customWidth="1"/>
    <col min="3849" max="3849" width="12.7109375" style="2" customWidth="1"/>
    <col min="3850" max="3850" width="7.85546875" style="2" customWidth="1"/>
    <col min="3851" max="4096" width="9.140625" style="2"/>
    <col min="4097" max="4097" width="3.28515625" style="2" customWidth="1"/>
    <col min="4098" max="4098" width="26.140625" style="2" customWidth="1"/>
    <col min="4099" max="4099" width="6.85546875" style="2" customWidth="1"/>
    <col min="4100" max="4100" width="10.42578125" style="2" customWidth="1"/>
    <col min="4101" max="4102" width="9.140625" style="2"/>
    <col min="4103" max="4103" width="10.85546875" style="2" customWidth="1"/>
    <col min="4104" max="4104" width="10.42578125" style="2" bestFit="1" customWidth="1"/>
    <col min="4105" max="4105" width="12.7109375" style="2" customWidth="1"/>
    <col min="4106" max="4106" width="7.85546875" style="2" customWidth="1"/>
    <col min="4107" max="4352" width="9.140625" style="2"/>
    <col min="4353" max="4353" width="3.28515625" style="2" customWidth="1"/>
    <col min="4354" max="4354" width="26.140625" style="2" customWidth="1"/>
    <col min="4355" max="4355" width="6.85546875" style="2" customWidth="1"/>
    <col min="4356" max="4356" width="10.42578125" style="2" customWidth="1"/>
    <col min="4357" max="4358" width="9.140625" style="2"/>
    <col min="4359" max="4359" width="10.85546875" style="2" customWidth="1"/>
    <col min="4360" max="4360" width="10.42578125" style="2" bestFit="1" customWidth="1"/>
    <col min="4361" max="4361" width="12.7109375" style="2" customWidth="1"/>
    <col min="4362" max="4362" width="7.85546875" style="2" customWidth="1"/>
    <col min="4363" max="4608" width="9.140625" style="2"/>
    <col min="4609" max="4609" width="3.28515625" style="2" customWidth="1"/>
    <col min="4610" max="4610" width="26.140625" style="2" customWidth="1"/>
    <col min="4611" max="4611" width="6.85546875" style="2" customWidth="1"/>
    <col min="4612" max="4612" width="10.42578125" style="2" customWidth="1"/>
    <col min="4613" max="4614" width="9.140625" style="2"/>
    <col min="4615" max="4615" width="10.85546875" style="2" customWidth="1"/>
    <col min="4616" max="4616" width="10.42578125" style="2" bestFit="1" customWidth="1"/>
    <col min="4617" max="4617" width="12.7109375" style="2" customWidth="1"/>
    <col min="4618" max="4618" width="7.85546875" style="2" customWidth="1"/>
    <col min="4619" max="4864" width="9.140625" style="2"/>
    <col min="4865" max="4865" width="3.28515625" style="2" customWidth="1"/>
    <col min="4866" max="4866" width="26.140625" style="2" customWidth="1"/>
    <col min="4867" max="4867" width="6.85546875" style="2" customWidth="1"/>
    <col min="4868" max="4868" width="10.42578125" style="2" customWidth="1"/>
    <col min="4869" max="4870" width="9.140625" style="2"/>
    <col min="4871" max="4871" width="10.85546875" style="2" customWidth="1"/>
    <col min="4872" max="4872" width="10.42578125" style="2" bestFit="1" customWidth="1"/>
    <col min="4873" max="4873" width="12.7109375" style="2" customWidth="1"/>
    <col min="4874" max="4874" width="7.85546875" style="2" customWidth="1"/>
    <col min="4875" max="5120" width="9.140625" style="2"/>
    <col min="5121" max="5121" width="3.28515625" style="2" customWidth="1"/>
    <col min="5122" max="5122" width="26.140625" style="2" customWidth="1"/>
    <col min="5123" max="5123" width="6.85546875" style="2" customWidth="1"/>
    <col min="5124" max="5124" width="10.42578125" style="2" customWidth="1"/>
    <col min="5125" max="5126" width="9.140625" style="2"/>
    <col min="5127" max="5127" width="10.85546875" style="2" customWidth="1"/>
    <col min="5128" max="5128" width="10.42578125" style="2" bestFit="1" customWidth="1"/>
    <col min="5129" max="5129" width="12.7109375" style="2" customWidth="1"/>
    <col min="5130" max="5130" width="7.85546875" style="2" customWidth="1"/>
    <col min="5131" max="5376" width="9.140625" style="2"/>
    <col min="5377" max="5377" width="3.28515625" style="2" customWidth="1"/>
    <col min="5378" max="5378" width="26.140625" style="2" customWidth="1"/>
    <col min="5379" max="5379" width="6.85546875" style="2" customWidth="1"/>
    <col min="5380" max="5380" width="10.42578125" style="2" customWidth="1"/>
    <col min="5381" max="5382" width="9.140625" style="2"/>
    <col min="5383" max="5383" width="10.85546875" style="2" customWidth="1"/>
    <col min="5384" max="5384" width="10.42578125" style="2" bestFit="1" customWidth="1"/>
    <col min="5385" max="5385" width="12.7109375" style="2" customWidth="1"/>
    <col min="5386" max="5386" width="7.85546875" style="2" customWidth="1"/>
    <col min="5387" max="5632" width="9.140625" style="2"/>
    <col min="5633" max="5633" width="3.28515625" style="2" customWidth="1"/>
    <col min="5634" max="5634" width="26.140625" style="2" customWidth="1"/>
    <col min="5635" max="5635" width="6.85546875" style="2" customWidth="1"/>
    <col min="5636" max="5636" width="10.42578125" style="2" customWidth="1"/>
    <col min="5637" max="5638" width="9.140625" style="2"/>
    <col min="5639" max="5639" width="10.85546875" style="2" customWidth="1"/>
    <col min="5640" max="5640" width="10.42578125" style="2" bestFit="1" customWidth="1"/>
    <col min="5641" max="5641" width="12.7109375" style="2" customWidth="1"/>
    <col min="5642" max="5642" width="7.85546875" style="2" customWidth="1"/>
    <col min="5643" max="5888" width="9.140625" style="2"/>
    <col min="5889" max="5889" width="3.28515625" style="2" customWidth="1"/>
    <col min="5890" max="5890" width="26.140625" style="2" customWidth="1"/>
    <col min="5891" max="5891" width="6.85546875" style="2" customWidth="1"/>
    <col min="5892" max="5892" width="10.42578125" style="2" customWidth="1"/>
    <col min="5893" max="5894" width="9.140625" style="2"/>
    <col min="5895" max="5895" width="10.85546875" style="2" customWidth="1"/>
    <col min="5896" max="5896" width="10.42578125" style="2" bestFit="1" customWidth="1"/>
    <col min="5897" max="5897" width="12.7109375" style="2" customWidth="1"/>
    <col min="5898" max="5898" width="7.85546875" style="2" customWidth="1"/>
    <col min="5899" max="6144" width="9.140625" style="2"/>
    <col min="6145" max="6145" width="3.28515625" style="2" customWidth="1"/>
    <col min="6146" max="6146" width="26.140625" style="2" customWidth="1"/>
    <col min="6147" max="6147" width="6.85546875" style="2" customWidth="1"/>
    <col min="6148" max="6148" width="10.42578125" style="2" customWidth="1"/>
    <col min="6149" max="6150" width="9.140625" style="2"/>
    <col min="6151" max="6151" width="10.85546875" style="2" customWidth="1"/>
    <col min="6152" max="6152" width="10.42578125" style="2" bestFit="1" customWidth="1"/>
    <col min="6153" max="6153" width="12.7109375" style="2" customWidth="1"/>
    <col min="6154" max="6154" width="7.85546875" style="2" customWidth="1"/>
    <col min="6155" max="6400" width="9.140625" style="2"/>
    <col min="6401" max="6401" width="3.28515625" style="2" customWidth="1"/>
    <col min="6402" max="6402" width="26.140625" style="2" customWidth="1"/>
    <col min="6403" max="6403" width="6.85546875" style="2" customWidth="1"/>
    <col min="6404" max="6404" width="10.42578125" style="2" customWidth="1"/>
    <col min="6405" max="6406" width="9.140625" style="2"/>
    <col min="6407" max="6407" width="10.85546875" style="2" customWidth="1"/>
    <col min="6408" max="6408" width="10.42578125" style="2" bestFit="1" customWidth="1"/>
    <col min="6409" max="6409" width="12.7109375" style="2" customWidth="1"/>
    <col min="6410" max="6410" width="7.85546875" style="2" customWidth="1"/>
    <col min="6411" max="6656" width="9.140625" style="2"/>
    <col min="6657" max="6657" width="3.28515625" style="2" customWidth="1"/>
    <col min="6658" max="6658" width="26.140625" style="2" customWidth="1"/>
    <col min="6659" max="6659" width="6.85546875" style="2" customWidth="1"/>
    <col min="6660" max="6660" width="10.42578125" style="2" customWidth="1"/>
    <col min="6661" max="6662" width="9.140625" style="2"/>
    <col min="6663" max="6663" width="10.85546875" style="2" customWidth="1"/>
    <col min="6664" max="6664" width="10.42578125" style="2" bestFit="1" customWidth="1"/>
    <col min="6665" max="6665" width="12.7109375" style="2" customWidth="1"/>
    <col min="6666" max="6666" width="7.85546875" style="2" customWidth="1"/>
    <col min="6667" max="6912" width="9.140625" style="2"/>
    <col min="6913" max="6913" width="3.28515625" style="2" customWidth="1"/>
    <col min="6914" max="6914" width="26.140625" style="2" customWidth="1"/>
    <col min="6915" max="6915" width="6.85546875" style="2" customWidth="1"/>
    <col min="6916" max="6916" width="10.42578125" style="2" customWidth="1"/>
    <col min="6917" max="6918" width="9.140625" style="2"/>
    <col min="6919" max="6919" width="10.85546875" style="2" customWidth="1"/>
    <col min="6920" max="6920" width="10.42578125" style="2" bestFit="1" customWidth="1"/>
    <col min="6921" max="6921" width="12.7109375" style="2" customWidth="1"/>
    <col min="6922" max="6922" width="7.85546875" style="2" customWidth="1"/>
    <col min="6923" max="7168" width="9.140625" style="2"/>
    <col min="7169" max="7169" width="3.28515625" style="2" customWidth="1"/>
    <col min="7170" max="7170" width="26.140625" style="2" customWidth="1"/>
    <col min="7171" max="7171" width="6.85546875" style="2" customWidth="1"/>
    <col min="7172" max="7172" width="10.42578125" style="2" customWidth="1"/>
    <col min="7173" max="7174" width="9.140625" style="2"/>
    <col min="7175" max="7175" width="10.85546875" style="2" customWidth="1"/>
    <col min="7176" max="7176" width="10.42578125" style="2" bestFit="1" customWidth="1"/>
    <col min="7177" max="7177" width="12.7109375" style="2" customWidth="1"/>
    <col min="7178" max="7178" width="7.85546875" style="2" customWidth="1"/>
    <col min="7179" max="7424" width="9.140625" style="2"/>
    <col min="7425" max="7425" width="3.28515625" style="2" customWidth="1"/>
    <col min="7426" max="7426" width="26.140625" style="2" customWidth="1"/>
    <col min="7427" max="7427" width="6.85546875" style="2" customWidth="1"/>
    <col min="7428" max="7428" width="10.42578125" style="2" customWidth="1"/>
    <col min="7429" max="7430" width="9.140625" style="2"/>
    <col min="7431" max="7431" width="10.85546875" style="2" customWidth="1"/>
    <col min="7432" max="7432" width="10.42578125" style="2" bestFit="1" customWidth="1"/>
    <col min="7433" max="7433" width="12.7109375" style="2" customWidth="1"/>
    <col min="7434" max="7434" width="7.85546875" style="2" customWidth="1"/>
    <col min="7435" max="7680" width="9.140625" style="2"/>
    <col min="7681" max="7681" width="3.28515625" style="2" customWidth="1"/>
    <col min="7682" max="7682" width="26.140625" style="2" customWidth="1"/>
    <col min="7683" max="7683" width="6.85546875" style="2" customWidth="1"/>
    <col min="7684" max="7684" width="10.42578125" style="2" customWidth="1"/>
    <col min="7685" max="7686" width="9.140625" style="2"/>
    <col min="7687" max="7687" width="10.85546875" style="2" customWidth="1"/>
    <col min="7688" max="7688" width="10.42578125" style="2" bestFit="1" customWidth="1"/>
    <col min="7689" max="7689" width="12.7109375" style="2" customWidth="1"/>
    <col min="7690" max="7690" width="7.85546875" style="2" customWidth="1"/>
    <col min="7691" max="7936" width="9.140625" style="2"/>
    <col min="7937" max="7937" width="3.28515625" style="2" customWidth="1"/>
    <col min="7938" max="7938" width="26.140625" style="2" customWidth="1"/>
    <col min="7939" max="7939" width="6.85546875" style="2" customWidth="1"/>
    <col min="7940" max="7940" width="10.42578125" style="2" customWidth="1"/>
    <col min="7941" max="7942" width="9.140625" style="2"/>
    <col min="7943" max="7943" width="10.85546875" style="2" customWidth="1"/>
    <col min="7944" max="7944" width="10.42578125" style="2" bestFit="1" customWidth="1"/>
    <col min="7945" max="7945" width="12.7109375" style="2" customWidth="1"/>
    <col min="7946" max="7946" width="7.85546875" style="2" customWidth="1"/>
    <col min="7947" max="8192" width="9.140625" style="2"/>
    <col min="8193" max="8193" width="3.28515625" style="2" customWidth="1"/>
    <col min="8194" max="8194" width="26.140625" style="2" customWidth="1"/>
    <col min="8195" max="8195" width="6.85546875" style="2" customWidth="1"/>
    <col min="8196" max="8196" width="10.42578125" style="2" customWidth="1"/>
    <col min="8197" max="8198" width="9.140625" style="2"/>
    <col min="8199" max="8199" width="10.85546875" style="2" customWidth="1"/>
    <col min="8200" max="8200" width="10.42578125" style="2" bestFit="1" customWidth="1"/>
    <col min="8201" max="8201" width="12.7109375" style="2" customWidth="1"/>
    <col min="8202" max="8202" width="7.85546875" style="2" customWidth="1"/>
    <col min="8203" max="8448" width="9.140625" style="2"/>
    <col min="8449" max="8449" width="3.28515625" style="2" customWidth="1"/>
    <col min="8450" max="8450" width="26.140625" style="2" customWidth="1"/>
    <col min="8451" max="8451" width="6.85546875" style="2" customWidth="1"/>
    <col min="8452" max="8452" width="10.42578125" style="2" customWidth="1"/>
    <col min="8453" max="8454" width="9.140625" style="2"/>
    <col min="8455" max="8455" width="10.85546875" style="2" customWidth="1"/>
    <col min="8456" max="8456" width="10.42578125" style="2" bestFit="1" customWidth="1"/>
    <col min="8457" max="8457" width="12.7109375" style="2" customWidth="1"/>
    <col min="8458" max="8458" width="7.85546875" style="2" customWidth="1"/>
    <col min="8459" max="8704" width="9.140625" style="2"/>
    <col min="8705" max="8705" width="3.28515625" style="2" customWidth="1"/>
    <col min="8706" max="8706" width="26.140625" style="2" customWidth="1"/>
    <col min="8707" max="8707" width="6.85546875" style="2" customWidth="1"/>
    <col min="8708" max="8708" width="10.42578125" style="2" customWidth="1"/>
    <col min="8709" max="8710" width="9.140625" style="2"/>
    <col min="8711" max="8711" width="10.85546875" style="2" customWidth="1"/>
    <col min="8712" max="8712" width="10.42578125" style="2" bestFit="1" customWidth="1"/>
    <col min="8713" max="8713" width="12.7109375" style="2" customWidth="1"/>
    <col min="8714" max="8714" width="7.85546875" style="2" customWidth="1"/>
    <col min="8715" max="8960" width="9.140625" style="2"/>
    <col min="8961" max="8961" width="3.28515625" style="2" customWidth="1"/>
    <col min="8962" max="8962" width="26.140625" style="2" customWidth="1"/>
    <col min="8963" max="8963" width="6.85546875" style="2" customWidth="1"/>
    <col min="8964" max="8964" width="10.42578125" style="2" customWidth="1"/>
    <col min="8965" max="8966" width="9.140625" style="2"/>
    <col min="8967" max="8967" width="10.85546875" style="2" customWidth="1"/>
    <col min="8968" max="8968" width="10.42578125" style="2" bestFit="1" customWidth="1"/>
    <col min="8969" max="8969" width="12.7109375" style="2" customWidth="1"/>
    <col min="8970" max="8970" width="7.85546875" style="2" customWidth="1"/>
    <col min="8971" max="9216" width="9.140625" style="2"/>
    <col min="9217" max="9217" width="3.28515625" style="2" customWidth="1"/>
    <col min="9218" max="9218" width="26.140625" style="2" customWidth="1"/>
    <col min="9219" max="9219" width="6.85546875" style="2" customWidth="1"/>
    <col min="9220" max="9220" width="10.42578125" style="2" customWidth="1"/>
    <col min="9221" max="9222" width="9.140625" style="2"/>
    <col min="9223" max="9223" width="10.85546875" style="2" customWidth="1"/>
    <col min="9224" max="9224" width="10.42578125" style="2" bestFit="1" customWidth="1"/>
    <col min="9225" max="9225" width="12.7109375" style="2" customWidth="1"/>
    <col min="9226" max="9226" width="7.85546875" style="2" customWidth="1"/>
    <col min="9227" max="9472" width="9.140625" style="2"/>
    <col min="9473" max="9473" width="3.28515625" style="2" customWidth="1"/>
    <col min="9474" max="9474" width="26.140625" style="2" customWidth="1"/>
    <col min="9475" max="9475" width="6.85546875" style="2" customWidth="1"/>
    <col min="9476" max="9476" width="10.42578125" style="2" customWidth="1"/>
    <col min="9477" max="9478" width="9.140625" style="2"/>
    <col min="9479" max="9479" width="10.85546875" style="2" customWidth="1"/>
    <col min="9480" max="9480" width="10.42578125" style="2" bestFit="1" customWidth="1"/>
    <col min="9481" max="9481" width="12.7109375" style="2" customWidth="1"/>
    <col min="9482" max="9482" width="7.85546875" style="2" customWidth="1"/>
    <col min="9483" max="9728" width="9.140625" style="2"/>
    <col min="9729" max="9729" width="3.28515625" style="2" customWidth="1"/>
    <col min="9730" max="9730" width="26.140625" style="2" customWidth="1"/>
    <col min="9731" max="9731" width="6.85546875" style="2" customWidth="1"/>
    <col min="9732" max="9732" width="10.42578125" style="2" customWidth="1"/>
    <col min="9733" max="9734" width="9.140625" style="2"/>
    <col min="9735" max="9735" width="10.85546875" style="2" customWidth="1"/>
    <col min="9736" max="9736" width="10.42578125" style="2" bestFit="1" customWidth="1"/>
    <col min="9737" max="9737" width="12.7109375" style="2" customWidth="1"/>
    <col min="9738" max="9738" width="7.85546875" style="2" customWidth="1"/>
    <col min="9739" max="9984" width="9.140625" style="2"/>
    <col min="9985" max="9985" width="3.28515625" style="2" customWidth="1"/>
    <col min="9986" max="9986" width="26.140625" style="2" customWidth="1"/>
    <col min="9987" max="9987" width="6.85546875" style="2" customWidth="1"/>
    <col min="9988" max="9988" width="10.42578125" style="2" customWidth="1"/>
    <col min="9989" max="9990" width="9.140625" style="2"/>
    <col min="9991" max="9991" width="10.85546875" style="2" customWidth="1"/>
    <col min="9992" max="9992" width="10.42578125" style="2" bestFit="1" customWidth="1"/>
    <col min="9993" max="9993" width="12.7109375" style="2" customWidth="1"/>
    <col min="9994" max="9994" width="7.85546875" style="2" customWidth="1"/>
    <col min="9995" max="10240" width="9.140625" style="2"/>
    <col min="10241" max="10241" width="3.28515625" style="2" customWidth="1"/>
    <col min="10242" max="10242" width="26.140625" style="2" customWidth="1"/>
    <col min="10243" max="10243" width="6.85546875" style="2" customWidth="1"/>
    <col min="10244" max="10244" width="10.42578125" style="2" customWidth="1"/>
    <col min="10245" max="10246" width="9.140625" style="2"/>
    <col min="10247" max="10247" width="10.85546875" style="2" customWidth="1"/>
    <col min="10248" max="10248" width="10.42578125" style="2" bestFit="1" customWidth="1"/>
    <col min="10249" max="10249" width="12.7109375" style="2" customWidth="1"/>
    <col min="10250" max="10250" width="7.85546875" style="2" customWidth="1"/>
    <col min="10251" max="10496" width="9.140625" style="2"/>
    <col min="10497" max="10497" width="3.28515625" style="2" customWidth="1"/>
    <col min="10498" max="10498" width="26.140625" style="2" customWidth="1"/>
    <col min="10499" max="10499" width="6.85546875" style="2" customWidth="1"/>
    <col min="10500" max="10500" width="10.42578125" style="2" customWidth="1"/>
    <col min="10501" max="10502" width="9.140625" style="2"/>
    <col min="10503" max="10503" width="10.85546875" style="2" customWidth="1"/>
    <col min="10504" max="10504" width="10.42578125" style="2" bestFit="1" customWidth="1"/>
    <col min="10505" max="10505" width="12.7109375" style="2" customWidth="1"/>
    <col min="10506" max="10506" width="7.85546875" style="2" customWidth="1"/>
    <col min="10507" max="10752" width="9.140625" style="2"/>
    <col min="10753" max="10753" width="3.28515625" style="2" customWidth="1"/>
    <col min="10754" max="10754" width="26.140625" style="2" customWidth="1"/>
    <col min="10755" max="10755" width="6.85546875" style="2" customWidth="1"/>
    <col min="10756" max="10756" width="10.42578125" style="2" customWidth="1"/>
    <col min="10757" max="10758" width="9.140625" style="2"/>
    <col min="10759" max="10759" width="10.85546875" style="2" customWidth="1"/>
    <col min="10760" max="10760" width="10.42578125" style="2" bestFit="1" customWidth="1"/>
    <col min="10761" max="10761" width="12.7109375" style="2" customWidth="1"/>
    <col min="10762" max="10762" width="7.85546875" style="2" customWidth="1"/>
    <col min="10763" max="11008" width="9.140625" style="2"/>
    <col min="11009" max="11009" width="3.28515625" style="2" customWidth="1"/>
    <col min="11010" max="11010" width="26.140625" style="2" customWidth="1"/>
    <col min="11011" max="11011" width="6.85546875" style="2" customWidth="1"/>
    <col min="11012" max="11012" width="10.42578125" style="2" customWidth="1"/>
    <col min="11013" max="11014" width="9.140625" style="2"/>
    <col min="11015" max="11015" width="10.85546875" style="2" customWidth="1"/>
    <col min="11016" max="11016" width="10.42578125" style="2" bestFit="1" customWidth="1"/>
    <col min="11017" max="11017" width="12.7109375" style="2" customWidth="1"/>
    <col min="11018" max="11018" width="7.85546875" style="2" customWidth="1"/>
    <col min="11019" max="11264" width="9.140625" style="2"/>
    <col min="11265" max="11265" width="3.28515625" style="2" customWidth="1"/>
    <col min="11266" max="11266" width="26.140625" style="2" customWidth="1"/>
    <col min="11267" max="11267" width="6.85546875" style="2" customWidth="1"/>
    <col min="11268" max="11268" width="10.42578125" style="2" customWidth="1"/>
    <col min="11269" max="11270" width="9.140625" style="2"/>
    <col min="11271" max="11271" width="10.85546875" style="2" customWidth="1"/>
    <col min="11272" max="11272" width="10.42578125" style="2" bestFit="1" customWidth="1"/>
    <col min="11273" max="11273" width="12.7109375" style="2" customWidth="1"/>
    <col min="11274" max="11274" width="7.85546875" style="2" customWidth="1"/>
    <col min="11275" max="11520" width="9.140625" style="2"/>
    <col min="11521" max="11521" width="3.28515625" style="2" customWidth="1"/>
    <col min="11522" max="11522" width="26.140625" style="2" customWidth="1"/>
    <col min="11523" max="11523" width="6.85546875" style="2" customWidth="1"/>
    <col min="11524" max="11524" width="10.42578125" style="2" customWidth="1"/>
    <col min="11525" max="11526" width="9.140625" style="2"/>
    <col min="11527" max="11527" width="10.85546875" style="2" customWidth="1"/>
    <col min="11528" max="11528" width="10.42578125" style="2" bestFit="1" customWidth="1"/>
    <col min="11529" max="11529" width="12.7109375" style="2" customWidth="1"/>
    <col min="11530" max="11530" width="7.85546875" style="2" customWidth="1"/>
    <col min="11531" max="11776" width="9.140625" style="2"/>
    <col min="11777" max="11777" width="3.28515625" style="2" customWidth="1"/>
    <col min="11778" max="11778" width="26.140625" style="2" customWidth="1"/>
    <col min="11779" max="11779" width="6.85546875" style="2" customWidth="1"/>
    <col min="11780" max="11780" width="10.42578125" style="2" customWidth="1"/>
    <col min="11781" max="11782" width="9.140625" style="2"/>
    <col min="11783" max="11783" width="10.85546875" style="2" customWidth="1"/>
    <col min="11784" max="11784" width="10.42578125" style="2" bestFit="1" customWidth="1"/>
    <col min="11785" max="11785" width="12.7109375" style="2" customWidth="1"/>
    <col min="11786" max="11786" width="7.85546875" style="2" customWidth="1"/>
    <col min="11787" max="12032" width="9.140625" style="2"/>
    <col min="12033" max="12033" width="3.28515625" style="2" customWidth="1"/>
    <col min="12034" max="12034" width="26.140625" style="2" customWidth="1"/>
    <col min="12035" max="12035" width="6.85546875" style="2" customWidth="1"/>
    <col min="12036" max="12036" width="10.42578125" style="2" customWidth="1"/>
    <col min="12037" max="12038" width="9.140625" style="2"/>
    <col min="12039" max="12039" width="10.85546875" style="2" customWidth="1"/>
    <col min="12040" max="12040" width="10.42578125" style="2" bestFit="1" customWidth="1"/>
    <col min="12041" max="12041" width="12.7109375" style="2" customWidth="1"/>
    <col min="12042" max="12042" width="7.85546875" style="2" customWidth="1"/>
    <col min="12043" max="12288" width="9.140625" style="2"/>
    <col min="12289" max="12289" width="3.28515625" style="2" customWidth="1"/>
    <col min="12290" max="12290" width="26.140625" style="2" customWidth="1"/>
    <col min="12291" max="12291" width="6.85546875" style="2" customWidth="1"/>
    <col min="12292" max="12292" width="10.42578125" style="2" customWidth="1"/>
    <col min="12293" max="12294" width="9.140625" style="2"/>
    <col min="12295" max="12295" width="10.85546875" style="2" customWidth="1"/>
    <col min="12296" max="12296" width="10.42578125" style="2" bestFit="1" customWidth="1"/>
    <col min="12297" max="12297" width="12.7109375" style="2" customWidth="1"/>
    <col min="12298" max="12298" width="7.85546875" style="2" customWidth="1"/>
    <col min="12299" max="12544" width="9.140625" style="2"/>
    <col min="12545" max="12545" width="3.28515625" style="2" customWidth="1"/>
    <col min="12546" max="12546" width="26.140625" style="2" customWidth="1"/>
    <col min="12547" max="12547" width="6.85546875" style="2" customWidth="1"/>
    <col min="12548" max="12548" width="10.42578125" style="2" customWidth="1"/>
    <col min="12549" max="12550" width="9.140625" style="2"/>
    <col min="12551" max="12551" width="10.85546875" style="2" customWidth="1"/>
    <col min="12552" max="12552" width="10.42578125" style="2" bestFit="1" customWidth="1"/>
    <col min="12553" max="12553" width="12.7109375" style="2" customWidth="1"/>
    <col min="12554" max="12554" width="7.85546875" style="2" customWidth="1"/>
    <col min="12555" max="12800" width="9.140625" style="2"/>
    <col min="12801" max="12801" width="3.28515625" style="2" customWidth="1"/>
    <col min="12802" max="12802" width="26.140625" style="2" customWidth="1"/>
    <col min="12803" max="12803" width="6.85546875" style="2" customWidth="1"/>
    <col min="12804" max="12804" width="10.42578125" style="2" customWidth="1"/>
    <col min="12805" max="12806" width="9.140625" style="2"/>
    <col min="12807" max="12807" width="10.85546875" style="2" customWidth="1"/>
    <col min="12808" max="12808" width="10.42578125" style="2" bestFit="1" customWidth="1"/>
    <col min="12809" max="12809" width="12.7109375" style="2" customWidth="1"/>
    <col min="12810" max="12810" width="7.85546875" style="2" customWidth="1"/>
    <col min="12811" max="13056" width="9.140625" style="2"/>
    <col min="13057" max="13057" width="3.28515625" style="2" customWidth="1"/>
    <col min="13058" max="13058" width="26.140625" style="2" customWidth="1"/>
    <col min="13059" max="13059" width="6.85546875" style="2" customWidth="1"/>
    <col min="13060" max="13060" width="10.42578125" style="2" customWidth="1"/>
    <col min="13061" max="13062" width="9.140625" style="2"/>
    <col min="13063" max="13063" width="10.85546875" style="2" customWidth="1"/>
    <col min="13064" max="13064" width="10.42578125" style="2" bestFit="1" customWidth="1"/>
    <col min="13065" max="13065" width="12.7109375" style="2" customWidth="1"/>
    <col min="13066" max="13066" width="7.85546875" style="2" customWidth="1"/>
    <col min="13067" max="13312" width="9.140625" style="2"/>
    <col min="13313" max="13313" width="3.28515625" style="2" customWidth="1"/>
    <col min="13314" max="13314" width="26.140625" style="2" customWidth="1"/>
    <col min="13315" max="13315" width="6.85546875" style="2" customWidth="1"/>
    <col min="13316" max="13316" width="10.42578125" style="2" customWidth="1"/>
    <col min="13317" max="13318" width="9.140625" style="2"/>
    <col min="13319" max="13319" width="10.85546875" style="2" customWidth="1"/>
    <col min="13320" max="13320" width="10.42578125" style="2" bestFit="1" customWidth="1"/>
    <col min="13321" max="13321" width="12.7109375" style="2" customWidth="1"/>
    <col min="13322" max="13322" width="7.85546875" style="2" customWidth="1"/>
    <col min="13323" max="13568" width="9.140625" style="2"/>
    <col min="13569" max="13569" width="3.28515625" style="2" customWidth="1"/>
    <col min="13570" max="13570" width="26.140625" style="2" customWidth="1"/>
    <col min="13571" max="13571" width="6.85546875" style="2" customWidth="1"/>
    <col min="13572" max="13572" width="10.42578125" style="2" customWidth="1"/>
    <col min="13573" max="13574" width="9.140625" style="2"/>
    <col min="13575" max="13575" width="10.85546875" style="2" customWidth="1"/>
    <col min="13576" max="13576" width="10.42578125" style="2" bestFit="1" customWidth="1"/>
    <col min="13577" max="13577" width="12.7109375" style="2" customWidth="1"/>
    <col min="13578" max="13578" width="7.85546875" style="2" customWidth="1"/>
    <col min="13579" max="13824" width="9.140625" style="2"/>
    <col min="13825" max="13825" width="3.28515625" style="2" customWidth="1"/>
    <col min="13826" max="13826" width="26.140625" style="2" customWidth="1"/>
    <col min="13827" max="13827" width="6.85546875" style="2" customWidth="1"/>
    <col min="13828" max="13828" width="10.42578125" style="2" customWidth="1"/>
    <col min="13829" max="13830" width="9.140625" style="2"/>
    <col min="13831" max="13831" width="10.85546875" style="2" customWidth="1"/>
    <col min="13832" max="13832" width="10.42578125" style="2" bestFit="1" customWidth="1"/>
    <col min="13833" max="13833" width="12.7109375" style="2" customWidth="1"/>
    <col min="13834" max="13834" width="7.85546875" style="2" customWidth="1"/>
    <col min="13835" max="14080" width="9.140625" style="2"/>
    <col min="14081" max="14081" width="3.28515625" style="2" customWidth="1"/>
    <col min="14082" max="14082" width="26.140625" style="2" customWidth="1"/>
    <col min="14083" max="14083" width="6.85546875" style="2" customWidth="1"/>
    <col min="14084" max="14084" width="10.42578125" style="2" customWidth="1"/>
    <col min="14085" max="14086" width="9.140625" style="2"/>
    <col min="14087" max="14087" width="10.85546875" style="2" customWidth="1"/>
    <col min="14088" max="14088" width="10.42578125" style="2" bestFit="1" customWidth="1"/>
    <col min="14089" max="14089" width="12.7109375" style="2" customWidth="1"/>
    <col min="14090" max="14090" width="7.85546875" style="2" customWidth="1"/>
    <col min="14091" max="14336" width="9.140625" style="2"/>
    <col min="14337" max="14337" width="3.28515625" style="2" customWidth="1"/>
    <col min="14338" max="14338" width="26.140625" style="2" customWidth="1"/>
    <col min="14339" max="14339" width="6.85546875" style="2" customWidth="1"/>
    <col min="14340" max="14340" width="10.42578125" style="2" customWidth="1"/>
    <col min="14341" max="14342" width="9.140625" style="2"/>
    <col min="14343" max="14343" width="10.85546875" style="2" customWidth="1"/>
    <col min="14344" max="14344" width="10.42578125" style="2" bestFit="1" customWidth="1"/>
    <col min="14345" max="14345" width="12.7109375" style="2" customWidth="1"/>
    <col min="14346" max="14346" width="7.85546875" style="2" customWidth="1"/>
    <col min="14347" max="14592" width="9.140625" style="2"/>
    <col min="14593" max="14593" width="3.28515625" style="2" customWidth="1"/>
    <col min="14594" max="14594" width="26.140625" style="2" customWidth="1"/>
    <col min="14595" max="14595" width="6.85546875" style="2" customWidth="1"/>
    <col min="14596" max="14596" width="10.42578125" style="2" customWidth="1"/>
    <col min="14597" max="14598" width="9.140625" style="2"/>
    <col min="14599" max="14599" width="10.85546875" style="2" customWidth="1"/>
    <col min="14600" max="14600" width="10.42578125" style="2" bestFit="1" customWidth="1"/>
    <col min="14601" max="14601" width="12.7109375" style="2" customWidth="1"/>
    <col min="14602" max="14602" width="7.85546875" style="2" customWidth="1"/>
    <col min="14603" max="14848" width="9.140625" style="2"/>
    <col min="14849" max="14849" width="3.28515625" style="2" customWidth="1"/>
    <col min="14850" max="14850" width="26.140625" style="2" customWidth="1"/>
    <col min="14851" max="14851" width="6.85546875" style="2" customWidth="1"/>
    <col min="14852" max="14852" width="10.42578125" style="2" customWidth="1"/>
    <col min="14853" max="14854" width="9.140625" style="2"/>
    <col min="14855" max="14855" width="10.85546875" style="2" customWidth="1"/>
    <col min="14856" max="14856" width="10.42578125" style="2" bestFit="1" customWidth="1"/>
    <col min="14857" max="14857" width="12.7109375" style="2" customWidth="1"/>
    <col min="14858" max="14858" width="7.85546875" style="2" customWidth="1"/>
    <col min="14859" max="15104" width="9.140625" style="2"/>
    <col min="15105" max="15105" width="3.28515625" style="2" customWidth="1"/>
    <col min="15106" max="15106" width="26.140625" style="2" customWidth="1"/>
    <col min="15107" max="15107" width="6.85546875" style="2" customWidth="1"/>
    <col min="15108" max="15108" width="10.42578125" style="2" customWidth="1"/>
    <col min="15109" max="15110" width="9.140625" style="2"/>
    <col min="15111" max="15111" width="10.85546875" style="2" customWidth="1"/>
    <col min="15112" max="15112" width="10.42578125" style="2" bestFit="1" customWidth="1"/>
    <col min="15113" max="15113" width="12.7109375" style="2" customWidth="1"/>
    <col min="15114" max="15114" width="7.85546875" style="2" customWidth="1"/>
    <col min="15115" max="15360" width="9.140625" style="2"/>
    <col min="15361" max="15361" width="3.28515625" style="2" customWidth="1"/>
    <col min="15362" max="15362" width="26.140625" style="2" customWidth="1"/>
    <col min="15363" max="15363" width="6.85546875" style="2" customWidth="1"/>
    <col min="15364" max="15364" width="10.42578125" style="2" customWidth="1"/>
    <col min="15365" max="15366" width="9.140625" style="2"/>
    <col min="15367" max="15367" width="10.85546875" style="2" customWidth="1"/>
    <col min="15368" max="15368" width="10.42578125" style="2" bestFit="1" customWidth="1"/>
    <col min="15369" max="15369" width="12.7109375" style="2" customWidth="1"/>
    <col min="15370" max="15370" width="7.85546875" style="2" customWidth="1"/>
    <col min="15371" max="15616" width="9.140625" style="2"/>
    <col min="15617" max="15617" width="3.28515625" style="2" customWidth="1"/>
    <col min="15618" max="15618" width="26.140625" style="2" customWidth="1"/>
    <col min="15619" max="15619" width="6.85546875" style="2" customWidth="1"/>
    <col min="15620" max="15620" width="10.42578125" style="2" customWidth="1"/>
    <col min="15621" max="15622" width="9.140625" style="2"/>
    <col min="15623" max="15623" width="10.85546875" style="2" customWidth="1"/>
    <col min="15624" max="15624" width="10.42578125" style="2" bestFit="1" customWidth="1"/>
    <col min="15625" max="15625" width="12.7109375" style="2" customWidth="1"/>
    <col min="15626" max="15626" width="7.85546875" style="2" customWidth="1"/>
    <col min="15627" max="15872" width="9.140625" style="2"/>
    <col min="15873" max="15873" width="3.28515625" style="2" customWidth="1"/>
    <col min="15874" max="15874" width="26.140625" style="2" customWidth="1"/>
    <col min="15875" max="15875" width="6.85546875" style="2" customWidth="1"/>
    <col min="15876" max="15876" width="10.42578125" style="2" customWidth="1"/>
    <col min="15877" max="15878" width="9.140625" style="2"/>
    <col min="15879" max="15879" width="10.85546875" style="2" customWidth="1"/>
    <col min="15880" max="15880" width="10.42578125" style="2" bestFit="1" customWidth="1"/>
    <col min="15881" max="15881" width="12.7109375" style="2" customWidth="1"/>
    <col min="15882" max="15882" width="7.85546875" style="2" customWidth="1"/>
    <col min="15883" max="16128" width="9.140625" style="2"/>
    <col min="16129" max="16129" width="3.28515625" style="2" customWidth="1"/>
    <col min="16130" max="16130" width="26.140625" style="2" customWidth="1"/>
    <col min="16131" max="16131" width="6.85546875" style="2" customWidth="1"/>
    <col min="16132" max="16132" width="10.42578125" style="2" customWidth="1"/>
    <col min="16133" max="16134" width="9.140625" style="2"/>
    <col min="16135" max="16135" width="10.85546875" style="2" customWidth="1"/>
    <col min="16136" max="16136" width="10.42578125" style="2" bestFit="1" customWidth="1"/>
    <col min="16137" max="16137" width="12.7109375" style="2" customWidth="1"/>
    <col min="16138" max="16138" width="7.85546875" style="2" customWidth="1"/>
    <col min="16139" max="16384" width="9.140625" style="2"/>
  </cols>
  <sheetData>
    <row r="1" spans="1:13">
      <c r="A1" s="590"/>
      <c r="B1" s="446"/>
      <c r="C1" s="446"/>
      <c r="D1" s="446"/>
      <c r="E1" s="446"/>
      <c r="F1" s="591" t="s">
        <v>931</v>
      </c>
      <c r="G1" s="446"/>
      <c r="H1" s="446"/>
      <c r="I1" s="446"/>
      <c r="J1" s="446"/>
    </row>
    <row r="2" spans="1:13">
      <c r="A2" s="446"/>
      <c r="B2" s="446"/>
      <c r="C2" s="592"/>
      <c r="D2" s="593"/>
      <c r="E2" s="446"/>
      <c r="F2" s="591" t="s">
        <v>932</v>
      </c>
      <c r="G2" s="446"/>
      <c r="H2" s="446"/>
      <c r="I2" s="446"/>
      <c r="J2" s="446"/>
    </row>
    <row r="3" spans="1:13" ht="7.5" customHeight="1">
      <c r="A3" s="446"/>
      <c r="B3" s="446"/>
      <c r="C3" s="446"/>
      <c r="D3" s="446"/>
      <c r="E3" s="446"/>
      <c r="F3" s="446"/>
      <c r="G3" s="446"/>
      <c r="H3" s="446"/>
      <c r="I3" s="446"/>
      <c r="J3" s="446"/>
    </row>
    <row r="4" spans="1:13" ht="15.75">
      <c r="A4" s="594" t="s">
        <v>933</v>
      </c>
      <c r="B4" s="594"/>
      <c r="C4" s="594"/>
      <c r="D4" s="594"/>
      <c r="E4" s="594"/>
      <c r="F4" s="594"/>
      <c r="G4" s="594"/>
      <c r="H4" s="594"/>
      <c r="I4" s="594"/>
      <c r="J4" s="594"/>
      <c r="K4" s="595"/>
      <c r="L4" s="595"/>
      <c r="M4" s="595"/>
    </row>
    <row r="5" spans="1:13" ht="11.25" customHeight="1">
      <c r="A5" s="596" t="s">
        <v>934</v>
      </c>
      <c r="B5" s="596"/>
      <c r="C5" s="596"/>
      <c r="D5" s="596"/>
      <c r="E5" s="596"/>
      <c r="F5" s="596"/>
      <c r="G5" s="596"/>
      <c r="H5" s="596"/>
      <c r="I5" s="596"/>
      <c r="J5" s="596"/>
      <c r="K5" s="597"/>
      <c r="L5" s="597"/>
      <c r="M5" s="597"/>
    </row>
    <row r="6" spans="1:13" ht="15" customHeight="1">
      <c r="A6" s="598" t="s">
        <v>159</v>
      </c>
      <c r="B6" s="598"/>
      <c r="C6" s="598"/>
      <c r="D6" s="598"/>
      <c r="E6" s="598"/>
      <c r="F6" s="598"/>
      <c r="G6" s="598"/>
      <c r="H6" s="598"/>
      <c r="I6" s="598"/>
      <c r="J6" s="598"/>
      <c r="K6" s="599"/>
      <c r="L6" s="599"/>
      <c r="M6" s="599"/>
    </row>
    <row r="7" spans="1:13" ht="13.9" customHeight="1">
      <c r="A7" s="596" t="s">
        <v>935</v>
      </c>
      <c r="B7" s="596"/>
      <c r="C7" s="596"/>
      <c r="D7" s="596"/>
      <c r="E7" s="596"/>
      <c r="F7" s="596"/>
      <c r="G7" s="596"/>
      <c r="H7" s="596"/>
      <c r="I7" s="596"/>
      <c r="J7" s="596"/>
      <c r="K7" s="597"/>
      <c r="L7" s="597"/>
      <c r="M7" s="597"/>
    </row>
    <row r="8" spans="1:13" ht="27.75" customHeight="1">
      <c r="A8" s="600" t="s">
        <v>936</v>
      </c>
      <c r="B8" s="600"/>
      <c r="C8" s="600"/>
      <c r="D8" s="600"/>
      <c r="E8" s="600"/>
      <c r="F8" s="600"/>
      <c r="G8" s="600"/>
      <c r="H8" s="600"/>
      <c r="I8" s="600"/>
      <c r="J8" s="600"/>
      <c r="K8" s="601"/>
      <c r="L8" s="601"/>
      <c r="M8" s="601"/>
    </row>
    <row r="9" spans="1:13" ht="5.25" customHeight="1">
      <c r="A9" s="602"/>
      <c r="B9" s="602"/>
      <c r="C9" s="602"/>
      <c r="D9" s="602"/>
      <c r="E9" s="602"/>
      <c r="F9" s="602"/>
      <c r="G9" s="602"/>
      <c r="H9" s="602"/>
      <c r="I9" s="602"/>
      <c r="J9" s="602"/>
      <c r="K9" s="601"/>
      <c r="L9" s="601"/>
      <c r="M9" s="601"/>
    </row>
    <row r="10" spans="1:13" ht="14.25" customHeight="1">
      <c r="A10" s="603" t="s">
        <v>937</v>
      </c>
      <c r="B10" s="603"/>
      <c r="C10" s="603"/>
      <c r="D10" s="603"/>
      <c r="E10" s="603"/>
      <c r="F10" s="603"/>
      <c r="G10" s="603"/>
      <c r="H10" s="603"/>
      <c r="I10" s="603"/>
      <c r="J10" s="603"/>
      <c r="K10" s="604"/>
      <c r="L10" s="604"/>
      <c r="M10" s="604"/>
    </row>
    <row r="11" spans="1:13" ht="15.75">
      <c r="A11" s="605" t="s">
        <v>938</v>
      </c>
      <c r="B11" s="605"/>
      <c r="C11" s="605"/>
      <c r="D11" s="605"/>
      <c r="E11" s="605"/>
      <c r="F11" s="605"/>
      <c r="G11" s="605"/>
      <c r="H11" s="605"/>
      <c r="I11" s="605"/>
      <c r="J11" s="605"/>
      <c r="K11" s="597"/>
      <c r="L11" s="597"/>
      <c r="M11" s="597"/>
    </row>
    <row r="12" spans="1:13" ht="7.5" customHeight="1">
      <c r="A12" s="606"/>
      <c r="B12" s="606"/>
      <c r="C12" s="606"/>
      <c r="D12" s="606"/>
      <c r="E12" s="606"/>
      <c r="F12" s="606"/>
      <c r="G12" s="606"/>
      <c r="H12" s="606"/>
      <c r="I12" s="606"/>
      <c r="J12" s="606"/>
      <c r="K12" s="597"/>
      <c r="L12" s="597"/>
      <c r="M12" s="597"/>
    </row>
    <row r="13" spans="1:13" ht="15.75">
      <c r="A13" s="607">
        <v>44579</v>
      </c>
      <c r="B13" s="605"/>
      <c r="C13" s="605"/>
      <c r="D13" s="605"/>
      <c r="E13" s="605"/>
      <c r="F13" s="605"/>
      <c r="G13" s="605"/>
      <c r="H13" s="605"/>
      <c r="I13" s="605"/>
      <c r="J13" s="605"/>
      <c r="K13" s="597"/>
      <c r="L13" s="597"/>
      <c r="M13" s="597"/>
    </row>
    <row r="14" spans="1:13" ht="13.5" customHeight="1">
      <c r="A14" s="608"/>
      <c r="B14" s="608"/>
      <c r="C14" s="609" t="s">
        <v>939</v>
      </c>
      <c r="D14" s="609"/>
      <c r="E14" s="609"/>
      <c r="F14" s="608"/>
      <c r="G14" s="608"/>
      <c r="H14" s="608"/>
      <c r="I14" s="608"/>
      <c r="J14" s="608"/>
      <c r="K14" s="597"/>
      <c r="L14" s="597"/>
      <c r="M14" s="597"/>
    </row>
    <row r="15" spans="1:13">
      <c r="A15" s="610"/>
      <c r="B15" s="610"/>
      <c r="C15" s="610"/>
      <c r="D15" s="610"/>
      <c r="E15" s="611" t="s">
        <v>940</v>
      </c>
      <c r="F15" s="443"/>
      <c r="G15" s="443"/>
      <c r="H15" s="443"/>
      <c r="I15" s="443"/>
      <c r="J15" s="443"/>
    </row>
    <row r="16" spans="1:13" ht="13.5" customHeight="1">
      <c r="A16" s="612" t="s">
        <v>167</v>
      </c>
      <c r="B16" s="613" t="s">
        <v>168</v>
      </c>
      <c r="C16" s="613" t="s">
        <v>941</v>
      </c>
      <c r="D16" s="613" t="s">
        <v>942</v>
      </c>
      <c r="E16" s="613"/>
      <c r="F16" s="613"/>
      <c r="G16" s="613"/>
      <c r="H16" s="613"/>
      <c r="I16" s="614" t="s">
        <v>174</v>
      </c>
      <c r="J16" s="613" t="s">
        <v>943</v>
      </c>
    </row>
    <row r="17" spans="1:10" ht="92.25" customHeight="1">
      <c r="A17" s="615"/>
      <c r="B17" s="613"/>
      <c r="C17" s="613"/>
      <c r="D17" s="153" t="s">
        <v>803</v>
      </c>
      <c r="E17" s="153" t="s">
        <v>944</v>
      </c>
      <c r="F17" s="153" t="s">
        <v>945</v>
      </c>
      <c r="G17" s="153" t="s">
        <v>807</v>
      </c>
      <c r="H17" s="616" t="s">
        <v>946</v>
      </c>
      <c r="I17" s="617"/>
      <c r="J17" s="613"/>
    </row>
    <row r="18" spans="1:10">
      <c r="A18" s="618">
        <v>1</v>
      </c>
      <c r="B18" s="619">
        <v>2</v>
      </c>
      <c r="C18" s="619">
        <v>3</v>
      </c>
      <c r="D18" s="620">
        <v>4</v>
      </c>
      <c r="E18" s="619">
        <v>5</v>
      </c>
      <c r="F18" s="618">
        <v>6</v>
      </c>
      <c r="G18" s="619">
        <v>7</v>
      </c>
      <c r="H18" s="618">
        <v>8</v>
      </c>
      <c r="I18" s="463">
        <v>9</v>
      </c>
      <c r="J18" s="621">
        <v>10</v>
      </c>
    </row>
    <row r="19" spans="1:10" ht="15.75">
      <c r="A19" s="153" t="s">
        <v>589</v>
      </c>
      <c r="B19" s="622" t="s">
        <v>947</v>
      </c>
      <c r="C19" s="623"/>
      <c r="D19" s="624"/>
      <c r="E19" s="625"/>
      <c r="F19" s="625"/>
      <c r="G19" s="624"/>
      <c r="H19" s="626">
        <v>184889.30000000002</v>
      </c>
      <c r="I19" s="626">
        <v>184889.30000000002</v>
      </c>
      <c r="J19" s="625"/>
    </row>
    <row r="20" spans="1:10" ht="38.25">
      <c r="A20" s="627" t="s">
        <v>609</v>
      </c>
      <c r="B20" s="582" t="s">
        <v>948</v>
      </c>
      <c r="C20" s="623"/>
      <c r="D20" s="628" t="s">
        <v>949</v>
      </c>
      <c r="E20" s="628"/>
      <c r="F20" s="628" t="s">
        <v>949</v>
      </c>
      <c r="G20" s="629"/>
      <c r="H20" s="629"/>
      <c r="I20" s="629"/>
      <c r="J20" s="628" t="s">
        <v>949</v>
      </c>
    </row>
    <row r="21" spans="1:10" ht="38.25">
      <c r="A21" s="627" t="s">
        <v>611</v>
      </c>
      <c r="B21" s="582" t="s">
        <v>950</v>
      </c>
      <c r="C21" s="623"/>
      <c r="D21" s="628" t="s">
        <v>949</v>
      </c>
      <c r="E21" s="628"/>
      <c r="F21" s="628" t="s">
        <v>949</v>
      </c>
      <c r="G21" s="629"/>
      <c r="H21" s="629"/>
      <c r="I21" s="629"/>
      <c r="J21" s="628" t="s">
        <v>949</v>
      </c>
    </row>
    <row r="22" spans="1:10" ht="25.5">
      <c r="A22" s="627" t="s">
        <v>646</v>
      </c>
      <c r="B22" s="582" t="s">
        <v>951</v>
      </c>
      <c r="C22" s="630"/>
      <c r="D22" s="628" t="s">
        <v>949</v>
      </c>
      <c r="E22" s="628"/>
      <c r="F22" s="629"/>
      <c r="G22" s="628" t="s">
        <v>949</v>
      </c>
      <c r="H22" s="631"/>
      <c r="I22" s="631"/>
      <c r="J22" s="628" t="s">
        <v>949</v>
      </c>
    </row>
    <row r="23" spans="1:10" ht="15.75">
      <c r="A23" s="627" t="s">
        <v>654</v>
      </c>
      <c r="B23" s="582" t="s">
        <v>952</v>
      </c>
      <c r="C23" s="630"/>
      <c r="D23" s="628" t="s">
        <v>949</v>
      </c>
      <c r="E23" s="628" t="s">
        <v>949</v>
      </c>
      <c r="F23" s="628"/>
      <c r="G23" s="628" t="s">
        <v>949</v>
      </c>
      <c r="H23" s="632"/>
      <c r="I23" s="626"/>
      <c r="J23" s="628" t="s">
        <v>949</v>
      </c>
    </row>
    <row r="24" spans="1:10" ht="15.75">
      <c r="A24" s="627" t="s">
        <v>953</v>
      </c>
      <c r="B24" s="582" t="s">
        <v>954</v>
      </c>
      <c r="C24" s="630"/>
      <c r="D24" s="628" t="s">
        <v>949</v>
      </c>
      <c r="E24" s="628" t="s">
        <v>949</v>
      </c>
      <c r="F24" s="628"/>
      <c r="G24" s="628" t="s">
        <v>949</v>
      </c>
      <c r="H24" s="633"/>
      <c r="I24" s="626"/>
      <c r="J24" s="628" t="s">
        <v>949</v>
      </c>
    </row>
    <row r="25" spans="1:10" ht="25.5">
      <c r="A25" s="627" t="s">
        <v>955</v>
      </c>
      <c r="B25" s="582" t="s">
        <v>956</v>
      </c>
      <c r="C25" s="630"/>
      <c r="D25" s="628"/>
      <c r="E25" s="628" t="s">
        <v>949</v>
      </c>
      <c r="F25" s="628" t="s">
        <v>949</v>
      </c>
      <c r="G25" s="629"/>
      <c r="H25" s="634"/>
      <c r="I25" s="629"/>
      <c r="J25" s="635"/>
    </row>
    <row r="26" spans="1:10" ht="25.5">
      <c r="A26" s="627" t="s">
        <v>957</v>
      </c>
      <c r="B26" s="582" t="s">
        <v>958</v>
      </c>
      <c r="C26" s="623"/>
      <c r="D26" s="628" t="s">
        <v>949</v>
      </c>
      <c r="E26" s="628" t="s">
        <v>949</v>
      </c>
      <c r="F26" s="628" t="s">
        <v>949</v>
      </c>
      <c r="G26" s="628"/>
      <c r="H26" s="626">
        <v>34883.620000000003</v>
      </c>
      <c r="I26" s="626">
        <v>34883.620000000003</v>
      </c>
      <c r="J26" s="635"/>
    </row>
    <row r="27" spans="1:10" ht="15.75">
      <c r="A27" s="153" t="s">
        <v>959</v>
      </c>
      <c r="B27" s="556" t="s">
        <v>960</v>
      </c>
      <c r="C27" s="623"/>
      <c r="D27" s="628"/>
      <c r="E27" s="635"/>
      <c r="F27" s="635"/>
      <c r="G27" s="628"/>
      <c r="H27" s="626">
        <f>SUM(H19+H26+H24)</f>
        <v>219772.92</v>
      </c>
      <c r="I27" s="626">
        <f>SUM(D27:H27)</f>
        <v>219772.92</v>
      </c>
      <c r="J27" s="624"/>
    </row>
    <row r="28" spans="1:10" ht="31.5" customHeight="1">
      <c r="A28" s="627" t="s">
        <v>961</v>
      </c>
      <c r="B28" s="582" t="s">
        <v>948</v>
      </c>
      <c r="C28" s="623"/>
      <c r="D28" s="628" t="s">
        <v>949</v>
      </c>
      <c r="E28" s="628"/>
      <c r="F28" s="628" t="s">
        <v>949</v>
      </c>
      <c r="G28" s="629"/>
      <c r="H28" s="629"/>
      <c r="I28" s="629"/>
      <c r="J28" s="628" t="s">
        <v>949</v>
      </c>
    </row>
    <row r="29" spans="1:10" ht="38.25">
      <c r="A29" s="627" t="s">
        <v>962</v>
      </c>
      <c r="B29" s="582" t="s">
        <v>950</v>
      </c>
      <c r="C29" s="623"/>
      <c r="D29" s="628" t="s">
        <v>949</v>
      </c>
      <c r="E29" s="628"/>
      <c r="F29" s="628" t="s">
        <v>949</v>
      </c>
      <c r="G29" s="629"/>
      <c r="H29" s="629"/>
      <c r="I29" s="629"/>
      <c r="J29" s="628" t="s">
        <v>949</v>
      </c>
    </row>
    <row r="30" spans="1:10" ht="25.5">
      <c r="A30" s="627" t="s">
        <v>963</v>
      </c>
      <c r="B30" s="582" t="s">
        <v>964</v>
      </c>
      <c r="C30" s="623"/>
      <c r="D30" s="628" t="s">
        <v>949</v>
      </c>
      <c r="E30" s="628"/>
      <c r="F30" s="629"/>
      <c r="G30" s="628" t="s">
        <v>949</v>
      </c>
      <c r="H30" s="631"/>
      <c r="I30" s="631"/>
      <c r="J30" s="628" t="s">
        <v>949</v>
      </c>
    </row>
    <row r="31" spans="1:10" ht="15.75">
      <c r="A31" s="627" t="s">
        <v>965</v>
      </c>
      <c r="B31" s="582" t="s">
        <v>952</v>
      </c>
      <c r="C31" s="623"/>
      <c r="D31" s="628" t="s">
        <v>949</v>
      </c>
      <c r="E31" s="628" t="s">
        <v>949</v>
      </c>
      <c r="F31" s="628"/>
      <c r="G31" s="628" t="s">
        <v>949</v>
      </c>
      <c r="H31" s="629"/>
      <c r="I31" s="629"/>
      <c r="J31" s="628" t="s">
        <v>949</v>
      </c>
    </row>
    <row r="32" spans="1:10" ht="15.75">
      <c r="A32" s="627" t="s">
        <v>966</v>
      </c>
      <c r="B32" s="582" t="s">
        <v>954</v>
      </c>
      <c r="C32" s="623"/>
      <c r="D32" s="628" t="s">
        <v>949</v>
      </c>
      <c r="E32" s="628" t="s">
        <v>949</v>
      </c>
      <c r="F32" s="628"/>
      <c r="G32" s="628" t="s">
        <v>949</v>
      </c>
      <c r="H32" s="629"/>
      <c r="I32" s="629"/>
      <c r="J32" s="628" t="s">
        <v>949</v>
      </c>
    </row>
    <row r="33" spans="1:10" ht="25.5">
      <c r="A33" s="627" t="s">
        <v>967</v>
      </c>
      <c r="B33" s="582" t="s">
        <v>956</v>
      </c>
      <c r="C33" s="623"/>
      <c r="D33" s="628"/>
      <c r="E33" s="628" t="s">
        <v>949</v>
      </c>
      <c r="F33" s="628" t="s">
        <v>949</v>
      </c>
      <c r="G33" s="629"/>
      <c r="H33" s="629"/>
      <c r="I33" s="629"/>
      <c r="J33" s="635"/>
    </row>
    <row r="34" spans="1:10" ht="25.5">
      <c r="A34" s="627" t="s">
        <v>968</v>
      </c>
      <c r="B34" s="636" t="s">
        <v>958</v>
      </c>
      <c r="C34" s="623"/>
      <c r="D34" s="628" t="s">
        <v>949</v>
      </c>
      <c r="E34" s="628" t="s">
        <v>949</v>
      </c>
      <c r="F34" s="628" t="s">
        <v>949</v>
      </c>
      <c r="G34" s="628"/>
      <c r="H34" s="637">
        <v>79654.12</v>
      </c>
      <c r="I34" s="637">
        <v>79654.12</v>
      </c>
      <c r="J34" s="635"/>
    </row>
    <row r="35" spans="1:10" ht="15.75" customHeight="1">
      <c r="A35" s="153" t="s">
        <v>969</v>
      </c>
      <c r="B35" s="638" t="s">
        <v>970</v>
      </c>
      <c r="C35" s="623"/>
      <c r="D35" s="625"/>
      <c r="E35" s="624"/>
      <c r="F35" s="624"/>
      <c r="G35" s="625"/>
      <c r="H35" s="639">
        <f>SUM(H27+H34)</f>
        <v>299427.04000000004</v>
      </c>
      <c r="I35" s="639">
        <f>SUM(D35:H35)</f>
        <v>299427.04000000004</v>
      </c>
      <c r="J35" s="624"/>
    </row>
    <row r="36" spans="1:10" ht="12.75" customHeight="1">
      <c r="A36" s="640" t="s">
        <v>971</v>
      </c>
      <c r="B36" s="641"/>
      <c r="C36" s="446"/>
      <c r="D36" s="446"/>
      <c r="E36" s="446"/>
      <c r="F36" s="446"/>
      <c r="G36" s="446"/>
      <c r="H36" s="446"/>
      <c r="I36" s="446"/>
      <c r="J36" s="446"/>
    </row>
    <row r="37" spans="1:10" ht="30" customHeight="1">
      <c r="A37" s="642" t="s">
        <v>101</v>
      </c>
      <c r="B37" s="642"/>
      <c r="C37" s="642"/>
      <c r="D37" s="590"/>
      <c r="E37" s="560" t="s">
        <v>972</v>
      </c>
      <c r="F37" s="560"/>
      <c r="G37" s="446"/>
      <c r="H37" s="643" t="s">
        <v>102</v>
      </c>
      <c r="I37" s="643"/>
      <c r="J37" s="643"/>
    </row>
    <row r="38" spans="1:10" ht="27.75" customHeight="1">
      <c r="A38" s="644" t="s">
        <v>973</v>
      </c>
      <c r="B38" s="644"/>
      <c r="C38" s="644"/>
      <c r="D38" s="645"/>
      <c r="E38" s="646" t="s">
        <v>104</v>
      </c>
      <c r="F38" s="646"/>
      <c r="G38" s="446"/>
      <c r="H38" s="646" t="s">
        <v>105</v>
      </c>
      <c r="I38" s="647"/>
      <c r="J38" s="647"/>
    </row>
    <row r="39" spans="1:10" ht="5.25" customHeight="1">
      <c r="A39" s="648"/>
      <c r="B39" s="648"/>
      <c r="C39" s="648"/>
      <c r="D39" s="645"/>
      <c r="E39" s="649"/>
      <c r="F39" s="649"/>
      <c r="G39" s="446"/>
      <c r="H39" s="649"/>
      <c r="I39" s="650"/>
      <c r="J39" s="650"/>
    </row>
    <row r="40" spans="1:10" ht="10.15" customHeight="1">
      <c r="A40" s="651" t="s">
        <v>424</v>
      </c>
      <c r="B40" s="651"/>
      <c r="C40" s="651"/>
      <c r="D40" s="652"/>
      <c r="E40" s="561" t="s">
        <v>972</v>
      </c>
      <c r="F40" s="561"/>
      <c r="G40" s="653"/>
      <c r="H40" s="651" t="s">
        <v>107</v>
      </c>
      <c r="I40" s="651"/>
      <c r="J40" s="651"/>
    </row>
    <row r="41" spans="1:10" ht="26.25" customHeight="1">
      <c r="A41" s="654" t="s">
        <v>974</v>
      </c>
      <c r="B41" s="654"/>
      <c r="C41" s="654"/>
      <c r="D41" s="655"/>
      <c r="E41" s="656" t="s">
        <v>104</v>
      </c>
      <c r="F41" s="656"/>
      <c r="G41" s="653"/>
      <c r="H41" s="656" t="s">
        <v>105</v>
      </c>
      <c r="I41" s="657"/>
      <c r="J41" s="657"/>
    </row>
    <row r="42" spans="1:10" ht="5.25" customHeight="1">
      <c r="A42" s="443"/>
      <c r="B42" s="443"/>
      <c r="C42" s="443"/>
      <c r="D42" s="446"/>
      <c r="E42" s="446"/>
      <c r="F42" s="446"/>
      <c r="G42" s="446"/>
      <c r="H42" s="446"/>
      <c r="I42" s="446"/>
      <c r="J42" s="446"/>
    </row>
    <row r="43" spans="1:10">
      <c r="C43" s="446"/>
      <c r="D43" s="446"/>
      <c r="E43" s="446"/>
      <c r="F43" s="446"/>
      <c r="G43" s="446"/>
      <c r="H43" s="446"/>
      <c r="I43" s="446"/>
      <c r="J43" s="446"/>
    </row>
  </sheetData>
  <mergeCells count="29">
    <mergeCell ref="A40:C40"/>
    <mergeCell ref="E40:F40"/>
    <mergeCell ref="H40:J40"/>
    <mergeCell ref="A41:C41"/>
    <mergeCell ref="E41:F41"/>
    <mergeCell ref="H41:J41"/>
    <mergeCell ref="A36:B36"/>
    <mergeCell ref="A37:C37"/>
    <mergeCell ref="E37:F37"/>
    <mergeCell ref="H37:J37"/>
    <mergeCell ref="A38:C38"/>
    <mergeCell ref="E38:F38"/>
    <mergeCell ref="H38:J38"/>
    <mergeCell ref="A10:J10"/>
    <mergeCell ref="A11:J11"/>
    <mergeCell ref="A13:J13"/>
    <mergeCell ref="C14:E14"/>
    <mergeCell ref="A16:A17"/>
    <mergeCell ref="B16:B17"/>
    <mergeCell ref="C16:C17"/>
    <mergeCell ref="D16:H16"/>
    <mergeCell ref="I16:I17"/>
    <mergeCell ref="J16:J17"/>
    <mergeCell ref="A4:J4"/>
    <mergeCell ref="A5:J5"/>
    <mergeCell ref="A6:J6"/>
    <mergeCell ref="A7:J7"/>
    <mergeCell ref="A8:J8"/>
    <mergeCell ref="A9:J9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9"/>
  <sheetViews>
    <sheetView workbookViewId="0">
      <selection activeCell="B5" sqref="B5:F5"/>
    </sheetView>
  </sheetViews>
  <sheetFormatPr defaultRowHeight="15"/>
  <cols>
    <col min="1" max="1" width="9.140625" style="658"/>
    <col min="2" max="2" width="5.5703125" style="658" customWidth="1"/>
    <col min="3" max="3" width="1.85546875" style="658" customWidth="1"/>
    <col min="4" max="4" width="57.28515625" style="658" customWidth="1"/>
    <col min="5" max="5" width="19.28515625" style="658" customWidth="1"/>
    <col min="6" max="6" width="28.42578125" style="658" customWidth="1"/>
    <col min="7" max="257" width="9.140625" style="658"/>
    <col min="258" max="258" width="5.5703125" style="658" customWidth="1"/>
    <col min="259" max="259" width="1.85546875" style="658" customWidth="1"/>
    <col min="260" max="260" width="57.28515625" style="658" customWidth="1"/>
    <col min="261" max="261" width="19.28515625" style="658" customWidth="1"/>
    <col min="262" max="262" width="28.42578125" style="658" customWidth="1"/>
    <col min="263" max="513" width="9.140625" style="658"/>
    <col min="514" max="514" width="5.5703125" style="658" customWidth="1"/>
    <col min="515" max="515" width="1.85546875" style="658" customWidth="1"/>
    <col min="516" max="516" width="57.28515625" style="658" customWidth="1"/>
    <col min="517" max="517" width="19.28515625" style="658" customWidth="1"/>
    <col min="518" max="518" width="28.42578125" style="658" customWidth="1"/>
    <col min="519" max="769" width="9.140625" style="658"/>
    <col min="770" max="770" width="5.5703125" style="658" customWidth="1"/>
    <col min="771" max="771" width="1.85546875" style="658" customWidth="1"/>
    <col min="772" max="772" width="57.28515625" style="658" customWidth="1"/>
    <col min="773" max="773" width="19.28515625" style="658" customWidth="1"/>
    <col min="774" max="774" width="28.42578125" style="658" customWidth="1"/>
    <col min="775" max="1025" width="9.140625" style="658"/>
    <col min="1026" max="1026" width="5.5703125" style="658" customWidth="1"/>
    <col min="1027" max="1027" width="1.85546875" style="658" customWidth="1"/>
    <col min="1028" max="1028" width="57.28515625" style="658" customWidth="1"/>
    <col min="1029" max="1029" width="19.28515625" style="658" customWidth="1"/>
    <col min="1030" max="1030" width="28.42578125" style="658" customWidth="1"/>
    <col min="1031" max="1281" width="9.140625" style="658"/>
    <col min="1282" max="1282" width="5.5703125" style="658" customWidth="1"/>
    <col min="1283" max="1283" width="1.85546875" style="658" customWidth="1"/>
    <col min="1284" max="1284" width="57.28515625" style="658" customWidth="1"/>
    <col min="1285" max="1285" width="19.28515625" style="658" customWidth="1"/>
    <col min="1286" max="1286" width="28.42578125" style="658" customWidth="1"/>
    <col min="1287" max="1537" width="9.140625" style="658"/>
    <col min="1538" max="1538" width="5.5703125" style="658" customWidth="1"/>
    <col min="1539" max="1539" width="1.85546875" style="658" customWidth="1"/>
    <col min="1540" max="1540" width="57.28515625" style="658" customWidth="1"/>
    <col min="1541" max="1541" width="19.28515625" style="658" customWidth="1"/>
    <col min="1542" max="1542" width="28.42578125" style="658" customWidth="1"/>
    <col min="1543" max="1793" width="9.140625" style="658"/>
    <col min="1794" max="1794" width="5.5703125" style="658" customWidth="1"/>
    <col min="1795" max="1795" width="1.85546875" style="658" customWidth="1"/>
    <col min="1796" max="1796" width="57.28515625" style="658" customWidth="1"/>
    <col min="1797" max="1797" width="19.28515625" style="658" customWidth="1"/>
    <col min="1798" max="1798" width="28.42578125" style="658" customWidth="1"/>
    <col min="1799" max="2049" width="9.140625" style="658"/>
    <col min="2050" max="2050" width="5.5703125" style="658" customWidth="1"/>
    <col min="2051" max="2051" width="1.85546875" style="658" customWidth="1"/>
    <col min="2052" max="2052" width="57.28515625" style="658" customWidth="1"/>
    <col min="2053" max="2053" width="19.28515625" style="658" customWidth="1"/>
    <col min="2054" max="2054" width="28.42578125" style="658" customWidth="1"/>
    <col min="2055" max="2305" width="9.140625" style="658"/>
    <col min="2306" max="2306" width="5.5703125" style="658" customWidth="1"/>
    <col min="2307" max="2307" width="1.85546875" style="658" customWidth="1"/>
    <col min="2308" max="2308" width="57.28515625" style="658" customWidth="1"/>
    <col min="2309" max="2309" width="19.28515625" style="658" customWidth="1"/>
    <col min="2310" max="2310" width="28.42578125" style="658" customWidth="1"/>
    <col min="2311" max="2561" width="9.140625" style="658"/>
    <col min="2562" max="2562" width="5.5703125" style="658" customWidth="1"/>
    <col min="2563" max="2563" width="1.85546875" style="658" customWidth="1"/>
    <col min="2564" max="2564" width="57.28515625" style="658" customWidth="1"/>
    <col min="2565" max="2565" width="19.28515625" style="658" customWidth="1"/>
    <col min="2566" max="2566" width="28.42578125" style="658" customWidth="1"/>
    <col min="2567" max="2817" width="9.140625" style="658"/>
    <col min="2818" max="2818" width="5.5703125" style="658" customWidth="1"/>
    <col min="2819" max="2819" width="1.85546875" style="658" customWidth="1"/>
    <col min="2820" max="2820" width="57.28515625" style="658" customWidth="1"/>
    <col min="2821" max="2821" width="19.28515625" style="658" customWidth="1"/>
    <col min="2822" max="2822" width="28.42578125" style="658" customWidth="1"/>
    <col min="2823" max="3073" width="9.140625" style="658"/>
    <col min="3074" max="3074" width="5.5703125" style="658" customWidth="1"/>
    <col min="3075" max="3075" width="1.85546875" style="658" customWidth="1"/>
    <col min="3076" max="3076" width="57.28515625" style="658" customWidth="1"/>
    <col min="3077" max="3077" width="19.28515625" style="658" customWidth="1"/>
    <col min="3078" max="3078" width="28.42578125" style="658" customWidth="1"/>
    <col min="3079" max="3329" width="9.140625" style="658"/>
    <col min="3330" max="3330" width="5.5703125" style="658" customWidth="1"/>
    <col min="3331" max="3331" width="1.85546875" style="658" customWidth="1"/>
    <col min="3332" max="3332" width="57.28515625" style="658" customWidth="1"/>
    <col min="3333" max="3333" width="19.28515625" style="658" customWidth="1"/>
    <col min="3334" max="3334" width="28.42578125" style="658" customWidth="1"/>
    <col min="3335" max="3585" width="9.140625" style="658"/>
    <col min="3586" max="3586" width="5.5703125" style="658" customWidth="1"/>
    <col min="3587" max="3587" width="1.85546875" style="658" customWidth="1"/>
    <col min="3588" max="3588" width="57.28515625" style="658" customWidth="1"/>
    <col min="3589" max="3589" width="19.28515625" style="658" customWidth="1"/>
    <col min="3590" max="3590" width="28.42578125" style="658" customWidth="1"/>
    <col min="3591" max="3841" width="9.140625" style="658"/>
    <col min="3842" max="3842" width="5.5703125" style="658" customWidth="1"/>
    <col min="3843" max="3843" width="1.85546875" style="658" customWidth="1"/>
    <col min="3844" max="3844" width="57.28515625" style="658" customWidth="1"/>
    <col min="3845" max="3845" width="19.28515625" style="658" customWidth="1"/>
    <col min="3846" max="3846" width="28.42578125" style="658" customWidth="1"/>
    <col min="3847" max="4097" width="9.140625" style="658"/>
    <col min="4098" max="4098" width="5.5703125" style="658" customWidth="1"/>
    <col min="4099" max="4099" width="1.85546875" style="658" customWidth="1"/>
    <col min="4100" max="4100" width="57.28515625" style="658" customWidth="1"/>
    <col min="4101" max="4101" width="19.28515625" style="658" customWidth="1"/>
    <col min="4102" max="4102" width="28.42578125" style="658" customWidth="1"/>
    <col min="4103" max="4353" width="9.140625" style="658"/>
    <col min="4354" max="4354" width="5.5703125" style="658" customWidth="1"/>
    <col min="4355" max="4355" width="1.85546875" style="658" customWidth="1"/>
    <col min="4356" max="4356" width="57.28515625" style="658" customWidth="1"/>
    <col min="4357" max="4357" width="19.28515625" style="658" customWidth="1"/>
    <col min="4358" max="4358" width="28.42578125" style="658" customWidth="1"/>
    <col min="4359" max="4609" width="9.140625" style="658"/>
    <col min="4610" max="4610" width="5.5703125" style="658" customWidth="1"/>
    <col min="4611" max="4611" width="1.85546875" style="658" customWidth="1"/>
    <col min="4612" max="4612" width="57.28515625" style="658" customWidth="1"/>
    <col min="4613" max="4613" width="19.28515625" style="658" customWidth="1"/>
    <col min="4614" max="4614" width="28.42578125" style="658" customWidth="1"/>
    <col min="4615" max="4865" width="9.140625" style="658"/>
    <col min="4866" max="4866" width="5.5703125" style="658" customWidth="1"/>
    <col min="4867" max="4867" width="1.85546875" style="658" customWidth="1"/>
    <col min="4868" max="4868" width="57.28515625" style="658" customWidth="1"/>
    <col min="4869" max="4869" width="19.28515625" style="658" customWidth="1"/>
    <col min="4870" max="4870" width="28.42578125" style="658" customWidth="1"/>
    <col min="4871" max="5121" width="9.140625" style="658"/>
    <col min="5122" max="5122" width="5.5703125" style="658" customWidth="1"/>
    <col min="5123" max="5123" width="1.85546875" style="658" customWidth="1"/>
    <col min="5124" max="5124" width="57.28515625" style="658" customWidth="1"/>
    <col min="5125" max="5125" width="19.28515625" style="658" customWidth="1"/>
    <col min="5126" max="5126" width="28.42578125" style="658" customWidth="1"/>
    <col min="5127" max="5377" width="9.140625" style="658"/>
    <col min="5378" max="5378" width="5.5703125" style="658" customWidth="1"/>
    <col min="5379" max="5379" width="1.85546875" style="658" customWidth="1"/>
    <col min="5380" max="5380" width="57.28515625" style="658" customWidth="1"/>
    <col min="5381" max="5381" width="19.28515625" style="658" customWidth="1"/>
    <col min="5382" max="5382" width="28.42578125" style="658" customWidth="1"/>
    <col min="5383" max="5633" width="9.140625" style="658"/>
    <col min="5634" max="5634" width="5.5703125" style="658" customWidth="1"/>
    <col min="5635" max="5635" width="1.85546875" style="658" customWidth="1"/>
    <col min="5636" max="5636" width="57.28515625" style="658" customWidth="1"/>
    <col min="5637" max="5637" width="19.28515625" style="658" customWidth="1"/>
    <col min="5638" max="5638" width="28.42578125" style="658" customWidth="1"/>
    <col min="5639" max="5889" width="9.140625" style="658"/>
    <col min="5890" max="5890" width="5.5703125" style="658" customWidth="1"/>
    <col min="5891" max="5891" width="1.85546875" style="658" customWidth="1"/>
    <col min="5892" max="5892" width="57.28515625" style="658" customWidth="1"/>
    <col min="5893" max="5893" width="19.28515625" style="658" customWidth="1"/>
    <col min="5894" max="5894" width="28.42578125" style="658" customWidth="1"/>
    <col min="5895" max="6145" width="9.140625" style="658"/>
    <col min="6146" max="6146" width="5.5703125" style="658" customWidth="1"/>
    <col min="6147" max="6147" width="1.85546875" style="658" customWidth="1"/>
    <col min="6148" max="6148" width="57.28515625" style="658" customWidth="1"/>
    <col min="6149" max="6149" width="19.28515625" style="658" customWidth="1"/>
    <col min="6150" max="6150" width="28.42578125" style="658" customWidth="1"/>
    <col min="6151" max="6401" width="9.140625" style="658"/>
    <col min="6402" max="6402" width="5.5703125" style="658" customWidth="1"/>
    <col min="6403" max="6403" width="1.85546875" style="658" customWidth="1"/>
    <col min="6404" max="6404" width="57.28515625" style="658" customWidth="1"/>
    <col min="6405" max="6405" width="19.28515625" style="658" customWidth="1"/>
    <col min="6406" max="6406" width="28.42578125" style="658" customWidth="1"/>
    <col min="6407" max="6657" width="9.140625" style="658"/>
    <col min="6658" max="6658" width="5.5703125" style="658" customWidth="1"/>
    <col min="6659" max="6659" width="1.85546875" style="658" customWidth="1"/>
    <col min="6660" max="6660" width="57.28515625" style="658" customWidth="1"/>
    <col min="6661" max="6661" width="19.28515625" style="658" customWidth="1"/>
    <col min="6662" max="6662" width="28.42578125" style="658" customWidth="1"/>
    <col min="6663" max="6913" width="9.140625" style="658"/>
    <col min="6914" max="6914" width="5.5703125" style="658" customWidth="1"/>
    <col min="6915" max="6915" width="1.85546875" style="658" customWidth="1"/>
    <col min="6916" max="6916" width="57.28515625" style="658" customWidth="1"/>
    <col min="6917" max="6917" width="19.28515625" style="658" customWidth="1"/>
    <col min="6918" max="6918" width="28.42578125" style="658" customWidth="1"/>
    <col min="6919" max="7169" width="9.140625" style="658"/>
    <col min="7170" max="7170" width="5.5703125" style="658" customWidth="1"/>
    <col min="7171" max="7171" width="1.85546875" style="658" customWidth="1"/>
    <col min="7172" max="7172" width="57.28515625" style="658" customWidth="1"/>
    <col min="7173" max="7173" width="19.28515625" style="658" customWidth="1"/>
    <col min="7174" max="7174" width="28.42578125" style="658" customWidth="1"/>
    <col min="7175" max="7425" width="9.140625" style="658"/>
    <col min="7426" max="7426" width="5.5703125" style="658" customWidth="1"/>
    <col min="7427" max="7427" width="1.85546875" style="658" customWidth="1"/>
    <col min="7428" max="7428" width="57.28515625" style="658" customWidth="1"/>
    <col min="7429" max="7429" width="19.28515625" style="658" customWidth="1"/>
    <col min="7430" max="7430" width="28.42578125" style="658" customWidth="1"/>
    <col min="7431" max="7681" width="9.140625" style="658"/>
    <col min="7682" max="7682" width="5.5703125" style="658" customWidth="1"/>
    <col min="7683" max="7683" width="1.85546875" style="658" customWidth="1"/>
    <col min="7684" max="7684" width="57.28515625" style="658" customWidth="1"/>
    <col min="7685" max="7685" width="19.28515625" style="658" customWidth="1"/>
    <col min="7686" max="7686" width="28.42578125" style="658" customWidth="1"/>
    <col min="7687" max="7937" width="9.140625" style="658"/>
    <col min="7938" max="7938" width="5.5703125" style="658" customWidth="1"/>
    <col min="7939" max="7939" width="1.85546875" style="658" customWidth="1"/>
    <col min="7940" max="7940" width="57.28515625" style="658" customWidth="1"/>
    <col min="7941" max="7941" width="19.28515625" style="658" customWidth="1"/>
    <col min="7942" max="7942" width="28.42578125" style="658" customWidth="1"/>
    <col min="7943" max="8193" width="9.140625" style="658"/>
    <col min="8194" max="8194" width="5.5703125" style="658" customWidth="1"/>
    <col min="8195" max="8195" width="1.85546875" style="658" customWidth="1"/>
    <col min="8196" max="8196" width="57.28515625" style="658" customWidth="1"/>
    <col min="8197" max="8197" width="19.28515625" style="658" customWidth="1"/>
    <col min="8198" max="8198" width="28.42578125" style="658" customWidth="1"/>
    <col min="8199" max="8449" width="9.140625" style="658"/>
    <col min="8450" max="8450" width="5.5703125" style="658" customWidth="1"/>
    <col min="8451" max="8451" width="1.85546875" style="658" customWidth="1"/>
    <col min="8452" max="8452" width="57.28515625" style="658" customWidth="1"/>
    <col min="8453" max="8453" width="19.28515625" style="658" customWidth="1"/>
    <col min="8454" max="8454" width="28.42578125" style="658" customWidth="1"/>
    <col min="8455" max="8705" width="9.140625" style="658"/>
    <col min="8706" max="8706" width="5.5703125" style="658" customWidth="1"/>
    <col min="8707" max="8707" width="1.85546875" style="658" customWidth="1"/>
    <col min="8708" max="8708" width="57.28515625" style="658" customWidth="1"/>
    <col min="8709" max="8709" width="19.28515625" style="658" customWidth="1"/>
    <col min="8710" max="8710" width="28.42578125" style="658" customWidth="1"/>
    <col min="8711" max="8961" width="9.140625" style="658"/>
    <col min="8962" max="8962" width="5.5703125" style="658" customWidth="1"/>
    <col min="8963" max="8963" width="1.85546875" style="658" customWidth="1"/>
    <col min="8964" max="8964" width="57.28515625" style="658" customWidth="1"/>
    <col min="8965" max="8965" width="19.28515625" style="658" customWidth="1"/>
    <col min="8966" max="8966" width="28.42578125" style="658" customWidth="1"/>
    <col min="8967" max="9217" width="9.140625" style="658"/>
    <col min="9218" max="9218" width="5.5703125" style="658" customWidth="1"/>
    <col min="9219" max="9219" width="1.85546875" style="658" customWidth="1"/>
    <col min="9220" max="9220" width="57.28515625" style="658" customWidth="1"/>
    <col min="9221" max="9221" width="19.28515625" style="658" customWidth="1"/>
    <col min="9222" max="9222" width="28.42578125" style="658" customWidth="1"/>
    <col min="9223" max="9473" width="9.140625" style="658"/>
    <col min="9474" max="9474" width="5.5703125" style="658" customWidth="1"/>
    <col min="9475" max="9475" width="1.85546875" style="658" customWidth="1"/>
    <col min="9476" max="9476" width="57.28515625" style="658" customWidth="1"/>
    <col min="9477" max="9477" width="19.28515625" style="658" customWidth="1"/>
    <col min="9478" max="9478" width="28.42578125" style="658" customWidth="1"/>
    <col min="9479" max="9729" width="9.140625" style="658"/>
    <col min="9730" max="9730" width="5.5703125" style="658" customWidth="1"/>
    <col min="9731" max="9731" width="1.85546875" style="658" customWidth="1"/>
    <col min="9732" max="9732" width="57.28515625" style="658" customWidth="1"/>
    <col min="9733" max="9733" width="19.28515625" style="658" customWidth="1"/>
    <col min="9734" max="9734" width="28.42578125" style="658" customWidth="1"/>
    <col min="9735" max="9985" width="9.140625" style="658"/>
    <col min="9986" max="9986" width="5.5703125" style="658" customWidth="1"/>
    <col min="9987" max="9987" width="1.85546875" style="658" customWidth="1"/>
    <col min="9988" max="9988" width="57.28515625" style="658" customWidth="1"/>
    <col min="9989" max="9989" width="19.28515625" style="658" customWidth="1"/>
    <col min="9990" max="9990" width="28.42578125" style="658" customWidth="1"/>
    <col min="9991" max="10241" width="9.140625" style="658"/>
    <col min="10242" max="10242" width="5.5703125" style="658" customWidth="1"/>
    <col min="10243" max="10243" width="1.85546875" style="658" customWidth="1"/>
    <col min="10244" max="10244" width="57.28515625" style="658" customWidth="1"/>
    <col min="10245" max="10245" width="19.28515625" style="658" customWidth="1"/>
    <col min="10246" max="10246" width="28.42578125" style="658" customWidth="1"/>
    <col min="10247" max="10497" width="9.140625" style="658"/>
    <col min="10498" max="10498" width="5.5703125" style="658" customWidth="1"/>
    <col min="10499" max="10499" width="1.85546875" style="658" customWidth="1"/>
    <col min="10500" max="10500" width="57.28515625" style="658" customWidth="1"/>
    <col min="10501" max="10501" width="19.28515625" style="658" customWidth="1"/>
    <col min="10502" max="10502" width="28.42578125" style="658" customWidth="1"/>
    <col min="10503" max="10753" width="9.140625" style="658"/>
    <col min="10754" max="10754" width="5.5703125" style="658" customWidth="1"/>
    <col min="10755" max="10755" width="1.85546875" style="658" customWidth="1"/>
    <col min="10756" max="10756" width="57.28515625" style="658" customWidth="1"/>
    <col min="10757" max="10757" width="19.28515625" style="658" customWidth="1"/>
    <col min="10758" max="10758" width="28.42578125" style="658" customWidth="1"/>
    <col min="10759" max="11009" width="9.140625" style="658"/>
    <col min="11010" max="11010" width="5.5703125" style="658" customWidth="1"/>
    <col min="11011" max="11011" width="1.85546875" style="658" customWidth="1"/>
    <col min="11012" max="11012" width="57.28515625" style="658" customWidth="1"/>
    <col min="11013" max="11013" width="19.28515625" style="658" customWidth="1"/>
    <col min="11014" max="11014" width="28.42578125" style="658" customWidth="1"/>
    <col min="11015" max="11265" width="9.140625" style="658"/>
    <col min="11266" max="11266" width="5.5703125" style="658" customWidth="1"/>
    <col min="11267" max="11267" width="1.85546875" style="658" customWidth="1"/>
    <col min="11268" max="11268" width="57.28515625" style="658" customWidth="1"/>
    <col min="11269" max="11269" width="19.28515625" style="658" customWidth="1"/>
    <col min="11270" max="11270" width="28.42578125" style="658" customWidth="1"/>
    <col min="11271" max="11521" width="9.140625" style="658"/>
    <col min="11522" max="11522" width="5.5703125" style="658" customWidth="1"/>
    <col min="11523" max="11523" width="1.85546875" style="658" customWidth="1"/>
    <col min="11524" max="11524" width="57.28515625" style="658" customWidth="1"/>
    <col min="11525" max="11525" width="19.28515625" style="658" customWidth="1"/>
    <col min="11526" max="11526" width="28.42578125" style="658" customWidth="1"/>
    <col min="11527" max="11777" width="9.140625" style="658"/>
    <col min="11778" max="11778" width="5.5703125" style="658" customWidth="1"/>
    <col min="11779" max="11779" width="1.85546875" style="658" customWidth="1"/>
    <col min="11780" max="11780" width="57.28515625" style="658" customWidth="1"/>
    <col min="11781" max="11781" width="19.28515625" style="658" customWidth="1"/>
    <col min="11782" max="11782" width="28.42578125" style="658" customWidth="1"/>
    <col min="11783" max="12033" width="9.140625" style="658"/>
    <col min="12034" max="12034" width="5.5703125" style="658" customWidth="1"/>
    <col min="12035" max="12035" width="1.85546875" style="658" customWidth="1"/>
    <col min="12036" max="12036" width="57.28515625" style="658" customWidth="1"/>
    <col min="12037" max="12037" width="19.28515625" style="658" customWidth="1"/>
    <col min="12038" max="12038" width="28.42578125" style="658" customWidth="1"/>
    <col min="12039" max="12289" width="9.140625" style="658"/>
    <col min="12290" max="12290" width="5.5703125" style="658" customWidth="1"/>
    <col min="12291" max="12291" width="1.85546875" style="658" customWidth="1"/>
    <col min="12292" max="12292" width="57.28515625" style="658" customWidth="1"/>
    <col min="12293" max="12293" width="19.28515625" style="658" customWidth="1"/>
    <col min="12294" max="12294" width="28.42578125" style="658" customWidth="1"/>
    <col min="12295" max="12545" width="9.140625" style="658"/>
    <col min="12546" max="12546" width="5.5703125" style="658" customWidth="1"/>
    <col min="12547" max="12547" width="1.85546875" style="658" customWidth="1"/>
    <col min="12548" max="12548" width="57.28515625" style="658" customWidth="1"/>
    <col min="12549" max="12549" width="19.28515625" style="658" customWidth="1"/>
    <col min="12550" max="12550" width="28.42578125" style="658" customWidth="1"/>
    <col min="12551" max="12801" width="9.140625" style="658"/>
    <col min="12802" max="12802" width="5.5703125" style="658" customWidth="1"/>
    <col min="12803" max="12803" width="1.85546875" style="658" customWidth="1"/>
    <col min="12804" max="12804" width="57.28515625" style="658" customWidth="1"/>
    <col min="12805" max="12805" width="19.28515625" style="658" customWidth="1"/>
    <col min="12806" max="12806" width="28.42578125" style="658" customWidth="1"/>
    <col min="12807" max="13057" width="9.140625" style="658"/>
    <col min="13058" max="13058" width="5.5703125" style="658" customWidth="1"/>
    <col min="13059" max="13059" width="1.85546875" style="658" customWidth="1"/>
    <col min="13060" max="13060" width="57.28515625" style="658" customWidth="1"/>
    <col min="13061" max="13061" width="19.28515625" style="658" customWidth="1"/>
    <col min="13062" max="13062" width="28.42578125" style="658" customWidth="1"/>
    <col min="13063" max="13313" width="9.140625" style="658"/>
    <col min="13314" max="13314" width="5.5703125" style="658" customWidth="1"/>
    <col min="13315" max="13315" width="1.85546875" style="658" customWidth="1"/>
    <col min="13316" max="13316" width="57.28515625" style="658" customWidth="1"/>
    <col min="13317" max="13317" width="19.28515625" style="658" customWidth="1"/>
    <col min="13318" max="13318" width="28.42578125" style="658" customWidth="1"/>
    <col min="13319" max="13569" width="9.140625" style="658"/>
    <col min="13570" max="13570" width="5.5703125" style="658" customWidth="1"/>
    <col min="13571" max="13571" width="1.85546875" style="658" customWidth="1"/>
    <col min="13572" max="13572" width="57.28515625" style="658" customWidth="1"/>
    <col min="13573" max="13573" width="19.28515625" style="658" customWidth="1"/>
    <col min="13574" max="13574" width="28.42578125" style="658" customWidth="1"/>
    <col min="13575" max="13825" width="9.140625" style="658"/>
    <col min="13826" max="13826" width="5.5703125" style="658" customWidth="1"/>
    <col min="13827" max="13827" width="1.85546875" style="658" customWidth="1"/>
    <col min="13828" max="13828" width="57.28515625" style="658" customWidth="1"/>
    <col min="13829" max="13829" width="19.28515625" style="658" customWidth="1"/>
    <col min="13830" max="13830" width="28.42578125" style="658" customWidth="1"/>
    <col min="13831" max="14081" width="9.140625" style="658"/>
    <col min="14082" max="14082" width="5.5703125" style="658" customWidth="1"/>
    <col min="14083" max="14083" width="1.85546875" style="658" customWidth="1"/>
    <col min="14084" max="14084" width="57.28515625" style="658" customWidth="1"/>
    <col min="14085" max="14085" width="19.28515625" style="658" customWidth="1"/>
    <col min="14086" max="14086" width="28.42578125" style="658" customWidth="1"/>
    <col min="14087" max="14337" width="9.140625" style="658"/>
    <col min="14338" max="14338" width="5.5703125" style="658" customWidth="1"/>
    <col min="14339" max="14339" width="1.85546875" style="658" customWidth="1"/>
    <col min="14340" max="14340" width="57.28515625" style="658" customWidth="1"/>
    <col min="14341" max="14341" width="19.28515625" style="658" customWidth="1"/>
    <col min="14342" max="14342" width="28.42578125" style="658" customWidth="1"/>
    <col min="14343" max="14593" width="9.140625" style="658"/>
    <col min="14594" max="14594" width="5.5703125" style="658" customWidth="1"/>
    <col min="14595" max="14595" width="1.85546875" style="658" customWidth="1"/>
    <col min="14596" max="14596" width="57.28515625" style="658" customWidth="1"/>
    <col min="14597" max="14597" width="19.28515625" style="658" customWidth="1"/>
    <col min="14598" max="14598" width="28.42578125" style="658" customWidth="1"/>
    <col min="14599" max="14849" width="9.140625" style="658"/>
    <col min="14850" max="14850" width="5.5703125" style="658" customWidth="1"/>
    <col min="14851" max="14851" width="1.85546875" style="658" customWidth="1"/>
    <col min="14852" max="14852" width="57.28515625" style="658" customWidth="1"/>
    <col min="14853" max="14853" width="19.28515625" style="658" customWidth="1"/>
    <col min="14854" max="14854" width="28.42578125" style="658" customWidth="1"/>
    <col min="14855" max="15105" width="9.140625" style="658"/>
    <col min="15106" max="15106" width="5.5703125" style="658" customWidth="1"/>
    <col min="15107" max="15107" width="1.85546875" style="658" customWidth="1"/>
    <col min="15108" max="15108" width="57.28515625" style="658" customWidth="1"/>
    <col min="15109" max="15109" width="19.28515625" style="658" customWidth="1"/>
    <col min="15110" max="15110" width="28.42578125" style="658" customWidth="1"/>
    <col min="15111" max="15361" width="9.140625" style="658"/>
    <col min="15362" max="15362" width="5.5703125" style="658" customWidth="1"/>
    <col min="15363" max="15363" width="1.85546875" style="658" customWidth="1"/>
    <col min="15364" max="15364" width="57.28515625" style="658" customWidth="1"/>
    <col min="15365" max="15365" width="19.28515625" style="658" customWidth="1"/>
    <col min="15366" max="15366" width="28.42578125" style="658" customWidth="1"/>
    <col min="15367" max="15617" width="9.140625" style="658"/>
    <col min="15618" max="15618" width="5.5703125" style="658" customWidth="1"/>
    <col min="15619" max="15619" width="1.85546875" style="658" customWidth="1"/>
    <col min="15620" max="15620" width="57.28515625" style="658" customWidth="1"/>
    <col min="15621" max="15621" width="19.28515625" style="658" customWidth="1"/>
    <col min="15622" max="15622" width="28.42578125" style="658" customWidth="1"/>
    <col min="15623" max="15873" width="9.140625" style="658"/>
    <col min="15874" max="15874" width="5.5703125" style="658" customWidth="1"/>
    <col min="15875" max="15875" width="1.85546875" style="658" customWidth="1"/>
    <col min="15876" max="15876" width="57.28515625" style="658" customWidth="1"/>
    <col min="15877" max="15877" width="19.28515625" style="658" customWidth="1"/>
    <col min="15878" max="15878" width="28.42578125" style="658" customWidth="1"/>
    <col min="15879" max="16129" width="9.140625" style="658"/>
    <col min="16130" max="16130" width="5.5703125" style="658" customWidth="1"/>
    <col min="16131" max="16131" width="1.85546875" style="658" customWidth="1"/>
    <col min="16132" max="16132" width="57.28515625" style="658" customWidth="1"/>
    <col min="16133" max="16133" width="19.28515625" style="658" customWidth="1"/>
    <col min="16134" max="16134" width="28.42578125" style="658" customWidth="1"/>
    <col min="16135" max="16384" width="9.140625" style="658"/>
  </cols>
  <sheetData>
    <row r="1" spans="2:6">
      <c r="D1" s="522"/>
      <c r="E1" s="522"/>
      <c r="F1" s="522"/>
    </row>
    <row r="2" spans="2:6">
      <c r="B2" s="659"/>
      <c r="C2" s="659"/>
      <c r="D2" s="660" t="s">
        <v>975</v>
      </c>
      <c r="E2" s="661"/>
      <c r="F2" s="661"/>
    </row>
    <row r="3" spans="2:6">
      <c r="B3" s="659"/>
      <c r="C3" s="659"/>
      <c r="D3" s="662" t="s">
        <v>976</v>
      </c>
    </row>
    <row r="4" spans="2:6">
      <c r="B4" s="659"/>
      <c r="C4" s="659"/>
      <c r="D4" s="659"/>
      <c r="E4" s="659"/>
      <c r="F4" s="659"/>
    </row>
    <row r="5" spans="2:6" ht="15.75">
      <c r="B5" s="663" t="s">
        <v>977</v>
      </c>
      <c r="C5" s="663"/>
      <c r="D5" s="663"/>
      <c r="E5" s="663"/>
      <c r="F5" s="663"/>
    </row>
    <row r="6" spans="2:6" ht="31.5">
      <c r="B6" s="664"/>
      <c r="C6" s="664"/>
      <c r="D6" s="664" t="s">
        <v>978</v>
      </c>
      <c r="E6" s="664"/>
      <c r="F6" s="664"/>
    </row>
    <row r="7" spans="2:6" ht="15.75">
      <c r="B7" s="663" t="s">
        <v>979</v>
      </c>
      <c r="C7" s="663"/>
      <c r="D7" s="663"/>
      <c r="E7" s="663"/>
      <c r="F7" s="663"/>
    </row>
    <row r="8" spans="2:6">
      <c r="B8" s="665"/>
      <c r="C8" s="665"/>
      <c r="D8" s="666" t="s">
        <v>980</v>
      </c>
      <c r="E8" s="665"/>
      <c r="F8" s="665"/>
    </row>
    <row r="9" spans="2:6" ht="31.5">
      <c r="B9" s="625" t="s">
        <v>167</v>
      </c>
      <c r="C9" s="667" t="s">
        <v>631</v>
      </c>
      <c r="D9" s="668"/>
      <c r="E9" s="625" t="s">
        <v>170</v>
      </c>
      <c r="F9" s="625" t="s">
        <v>171</v>
      </c>
    </row>
    <row r="10" spans="2:6" ht="15.75">
      <c r="B10" s="669">
        <v>1</v>
      </c>
      <c r="C10" s="670">
        <v>2</v>
      </c>
      <c r="D10" s="671"/>
      <c r="E10" s="669">
        <v>3</v>
      </c>
      <c r="F10" s="669">
        <v>4</v>
      </c>
    </row>
    <row r="11" spans="2:6" ht="15.75">
      <c r="B11" s="625" t="s">
        <v>589</v>
      </c>
      <c r="C11" s="672" t="s">
        <v>981</v>
      </c>
      <c r="D11" s="673"/>
      <c r="E11" s="625">
        <f>SUM(E12:E17)</f>
        <v>0</v>
      </c>
      <c r="F11" s="625">
        <f>SUM(F12:F17)</f>
        <v>0</v>
      </c>
    </row>
    <row r="12" spans="2:6" ht="15.75">
      <c r="B12" s="628" t="s">
        <v>590</v>
      </c>
      <c r="C12" s="674"/>
      <c r="D12" s="675" t="s">
        <v>982</v>
      </c>
      <c r="E12" s="628"/>
      <c r="F12" s="676"/>
    </row>
    <row r="13" spans="2:6" ht="15.75">
      <c r="B13" s="628" t="s">
        <v>591</v>
      </c>
      <c r="C13" s="674"/>
      <c r="D13" s="675" t="s">
        <v>983</v>
      </c>
      <c r="E13" s="628"/>
      <c r="F13" s="676"/>
    </row>
    <row r="14" spans="2:6" ht="15.75">
      <c r="B14" s="628" t="s">
        <v>202</v>
      </c>
      <c r="C14" s="677"/>
      <c r="D14" s="678" t="s">
        <v>984</v>
      </c>
      <c r="E14" s="628">
        <v>0</v>
      </c>
      <c r="F14" s="628">
        <v>0</v>
      </c>
    </row>
    <row r="15" spans="2:6" ht="15.75">
      <c r="B15" s="679" t="s">
        <v>593</v>
      </c>
      <c r="C15" s="680"/>
      <c r="D15" s="675" t="s">
        <v>985</v>
      </c>
      <c r="E15" s="681"/>
      <c r="F15" s="676"/>
    </row>
    <row r="16" spans="2:6" ht="15.75">
      <c r="B16" s="628" t="s">
        <v>594</v>
      </c>
      <c r="C16" s="682"/>
      <c r="D16" s="683" t="s">
        <v>986</v>
      </c>
      <c r="E16" s="628"/>
      <c r="F16" s="676"/>
    </row>
    <row r="17" spans="2:11" ht="15.75">
      <c r="B17" s="628" t="s">
        <v>595</v>
      </c>
      <c r="C17" s="684"/>
      <c r="D17" s="675" t="s">
        <v>987</v>
      </c>
      <c r="E17" s="628"/>
      <c r="F17" s="676"/>
    </row>
    <row r="18" spans="2:11" ht="15.75">
      <c r="B18" s="625" t="s">
        <v>609</v>
      </c>
      <c r="C18" s="685" t="s">
        <v>988</v>
      </c>
      <c r="D18" s="686"/>
      <c r="E18" s="625">
        <f>SUM(E19:E22)</f>
        <v>1.0900000000000001</v>
      </c>
      <c r="F18" s="625">
        <f>SUM(F19:F22)</f>
        <v>1.62</v>
      </c>
    </row>
    <row r="19" spans="2:11" ht="15.75">
      <c r="B19" s="628" t="s">
        <v>839</v>
      </c>
      <c r="C19" s="687"/>
      <c r="D19" s="688" t="s">
        <v>989</v>
      </c>
      <c r="E19" s="628"/>
      <c r="F19" s="628"/>
    </row>
    <row r="20" spans="2:11" ht="15.75">
      <c r="B20" s="628" t="s">
        <v>840</v>
      </c>
      <c r="C20" s="687"/>
      <c r="D20" s="688" t="s">
        <v>990</v>
      </c>
      <c r="E20" s="628">
        <v>1.0900000000000001</v>
      </c>
      <c r="F20" s="628">
        <v>1.62</v>
      </c>
    </row>
    <row r="21" spans="2:11" ht="15.75">
      <c r="B21" s="628" t="s">
        <v>991</v>
      </c>
      <c r="C21" s="687"/>
      <c r="D21" s="688" t="s">
        <v>992</v>
      </c>
      <c r="E21" s="628"/>
      <c r="F21" s="628"/>
    </row>
    <row r="22" spans="2:11" ht="15.75">
      <c r="B22" s="628" t="s">
        <v>993</v>
      </c>
      <c r="C22" s="689"/>
      <c r="D22" s="690" t="s">
        <v>994</v>
      </c>
      <c r="E22" s="628"/>
      <c r="F22" s="628"/>
    </row>
    <row r="23" spans="2:11" ht="15.75">
      <c r="B23" s="625" t="s">
        <v>611</v>
      </c>
      <c r="C23" s="691" t="s">
        <v>995</v>
      </c>
      <c r="D23" s="692"/>
      <c r="E23" s="625">
        <v>-1.0900000000000001</v>
      </c>
      <c r="F23" s="625">
        <f>SUM(F11-F18)</f>
        <v>-1.62</v>
      </c>
    </row>
    <row r="24" spans="2:11" ht="15.75">
      <c r="B24" s="693"/>
      <c r="C24" s="685"/>
      <c r="D24" s="694"/>
      <c r="E24" s="693"/>
      <c r="F24" s="695"/>
    </row>
    <row r="25" spans="2:11">
      <c r="B25" s="696" t="s">
        <v>996</v>
      </c>
      <c r="C25" s="697"/>
      <c r="D25" s="697"/>
      <c r="E25" s="299"/>
      <c r="F25" s="299"/>
    </row>
    <row r="26" spans="2:11" s="521" customFormat="1">
      <c r="B26" s="431" t="s">
        <v>101</v>
      </c>
      <c r="C26" s="560"/>
      <c r="D26" s="560"/>
      <c r="E26" s="590"/>
      <c r="F26" s="431" t="s">
        <v>102</v>
      </c>
      <c r="G26" s="560"/>
      <c r="H26" s="446"/>
      <c r="I26" s="431"/>
      <c r="J26" s="560"/>
      <c r="K26" s="560"/>
    </row>
    <row r="27" spans="2:11" s="521" customFormat="1">
      <c r="B27" s="698"/>
      <c r="C27" s="561"/>
      <c r="D27" s="561"/>
      <c r="E27" s="652"/>
      <c r="F27" s="561"/>
      <c r="G27" s="561"/>
      <c r="H27" s="446"/>
      <c r="I27" s="646"/>
      <c r="J27" s="647"/>
      <c r="K27" s="647"/>
    </row>
    <row r="28" spans="2:11" s="521" customFormat="1">
      <c r="B28" s="698" t="s">
        <v>997</v>
      </c>
      <c r="C28" s="561"/>
      <c r="D28" s="561"/>
      <c r="E28" s="652"/>
      <c r="F28" s="561" t="s">
        <v>107</v>
      </c>
      <c r="G28" s="561"/>
      <c r="H28" s="561"/>
      <c r="I28" s="561"/>
      <c r="J28" s="650"/>
      <c r="K28" s="650"/>
    </row>
    <row r="29" spans="2:11" s="521" customFormat="1">
      <c r="B29" s="698"/>
      <c r="C29" s="698"/>
      <c r="D29" s="698"/>
      <c r="E29" s="652"/>
      <c r="F29" s="561"/>
      <c r="G29" s="561"/>
      <c r="H29" s="653"/>
      <c r="I29" s="698"/>
      <c r="J29" s="561"/>
      <c r="K29" s="561"/>
    </row>
  </sheetData>
  <mergeCells count="17">
    <mergeCell ref="B29:D29"/>
    <mergeCell ref="F29:G29"/>
    <mergeCell ref="I29:K29"/>
    <mergeCell ref="I26:K26"/>
    <mergeCell ref="B27:D27"/>
    <mergeCell ref="F27:G27"/>
    <mergeCell ref="I27:K27"/>
    <mergeCell ref="B28:D28"/>
    <mergeCell ref="F28:G28"/>
    <mergeCell ref="H28:I28"/>
    <mergeCell ref="B5:F5"/>
    <mergeCell ref="B7:F7"/>
    <mergeCell ref="C9:D9"/>
    <mergeCell ref="C10:D10"/>
    <mergeCell ref="C11:D11"/>
    <mergeCell ref="B26:D26"/>
    <mergeCell ref="F26:G2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3"/>
  <sheetViews>
    <sheetView workbookViewId="0">
      <selection activeCell="C2" sqref="C2"/>
    </sheetView>
  </sheetViews>
  <sheetFormatPr defaultRowHeight="15"/>
  <cols>
    <col min="1" max="1" width="4.140625" style="428" customWidth="1"/>
    <col min="2" max="2" width="4.42578125" style="428" customWidth="1"/>
    <col min="3" max="3" width="56.42578125" style="428" customWidth="1"/>
    <col min="4" max="5" width="13.28515625" style="428" customWidth="1"/>
    <col min="6" max="6" width="12.28515625" style="428" customWidth="1"/>
    <col min="7" max="7" width="13.5703125" style="428" customWidth="1"/>
    <col min="8" max="8" width="13.28515625" style="428" customWidth="1"/>
    <col min="9" max="9" width="12.28515625" style="428" customWidth="1"/>
    <col min="10" max="256" width="9.140625" style="428"/>
    <col min="257" max="257" width="4.140625" style="428" customWidth="1"/>
    <col min="258" max="258" width="4.42578125" style="428" customWidth="1"/>
    <col min="259" max="259" width="56.42578125" style="428" customWidth="1"/>
    <col min="260" max="261" width="13.28515625" style="428" customWidth="1"/>
    <col min="262" max="262" width="12.28515625" style="428" customWidth="1"/>
    <col min="263" max="263" width="13.5703125" style="428" customWidth="1"/>
    <col min="264" max="264" width="13.28515625" style="428" customWidth="1"/>
    <col min="265" max="265" width="12.28515625" style="428" customWidth="1"/>
    <col min="266" max="512" width="9.140625" style="428"/>
    <col min="513" max="513" width="4.140625" style="428" customWidth="1"/>
    <col min="514" max="514" width="4.42578125" style="428" customWidth="1"/>
    <col min="515" max="515" width="56.42578125" style="428" customWidth="1"/>
    <col min="516" max="517" width="13.28515625" style="428" customWidth="1"/>
    <col min="518" max="518" width="12.28515625" style="428" customWidth="1"/>
    <col min="519" max="519" width="13.5703125" style="428" customWidth="1"/>
    <col min="520" max="520" width="13.28515625" style="428" customWidth="1"/>
    <col min="521" max="521" width="12.28515625" style="428" customWidth="1"/>
    <col min="522" max="768" width="9.140625" style="428"/>
    <col min="769" max="769" width="4.140625" style="428" customWidth="1"/>
    <col min="770" max="770" width="4.42578125" style="428" customWidth="1"/>
    <col min="771" max="771" width="56.42578125" style="428" customWidth="1"/>
    <col min="772" max="773" width="13.28515625" style="428" customWidth="1"/>
    <col min="774" max="774" width="12.28515625" style="428" customWidth="1"/>
    <col min="775" max="775" width="13.5703125" style="428" customWidth="1"/>
    <col min="776" max="776" width="13.28515625" style="428" customWidth="1"/>
    <col min="777" max="777" width="12.28515625" style="428" customWidth="1"/>
    <col min="778" max="1024" width="9.140625" style="428"/>
    <col min="1025" max="1025" width="4.140625" style="428" customWidth="1"/>
    <col min="1026" max="1026" width="4.42578125" style="428" customWidth="1"/>
    <col min="1027" max="1027" width="56.42578125" style="428" customWidth="1"/>
    <col min="1028" max="1029" width="13.28515625" style="428" customWidth="1"/>
    <col min="1030" max="1030" width="12.28515625" style="428" customWidth="1"/>
    <col min="1031" max="1031" width="13.5703125" style="428" customWidth="1"/>
    <col min="1032" max="1032" width="13.28515625" style="428" customWidth="1"/>
    <col min="1033" max="1033" width="12.28515625" style="428" customWidth="1"/>
    <col min="1034" max="1280" width="9.140625" style="428"/>
    <col min="1281" max="1281" width="4.140625" style="428" customWidth="1"/>
    <col min="1282" max="1282" width="4.42578125" style="428" customWidth="1"/>
    <col min="1283" max="1283" width="56.42578125" style="428" customWidth="1"/>
    <col min="1284" max="1285" width="13.28515625" style="428" customWidth="1"/>
    <col min="1286" max="1286" width="12.28515625" style="428" customWidth="1"/>
    <col min="1287" max="1287" width="13.5703125" style="428" customWidth="1"/>
    <col min="1288" max="1288" width="13.28515625" style="428" customWidth="1"/>
    <col min="1289" max="1289" width="12.28515625" style="428" customWidth="1"/>
    <col min="1290" max="1536" width="9.140625" style="428"/>
    <col min="1537" max="1537" width="4.140625" style="428" customWidth="1"/>
    <col min="1538" max="1538" width="4.42578125" style="428" customWidth="1"/>
    <col min="1539" max="1539" width="56.42578125" style="428" customWidth="1"/>
    <col min="1540" max="1541" width="13.28515625" style="428" customWidth="1"/>
    <col min="1542" max="1542" width="12.28515625" style="428" customWidth="1"/>
    <col min="1543" max="1543" width="13.5703125" style="428" customWidth="1"/>
    <col min="1544" max="1544" width="13.28515625" style="428" customWidth="1"/>
    <col min="1545" max="1545" width="12.28515625" style="428" customWidth="1"/>
    <col min="1546" max="1792" width="9.140625" style="428"/>
    <col min="1793" max="1793" width="4.140625" style="428" customWidth="1"/>
    <col min="1794" max="1794" width="4.42578125" style="428" customWidth="1"/>
    <col min="1795" max="1795" width="56.42578125" style="428" customWidth="1"/>
    <col min="1796" max="1797" width="13.28515625" style="428" customWidth="1"/>
    <col min="1798" max="1798" width="12.28515625" style="428" customWidth="1"/>
    <col min="1799" max="1799" width="13.5703125" style="428" customWidth="1"/>
    <col min="1800" max="1800" width="13.28515625" style="428" customWidth="1"/>
    <col min="1801" max="1801" width="12.28515625" style="428" customWidth="1"/>
    <col min="1802" max="2048" width="9.140625" style="428"/>
    <col min="2049" max="2049" width="4.140625" style="428" customWidth="1"/>
    <col min="2050" max="2050" width="4.42578125" style="428" customWidth="1"/>
    <col min="2051" max="2051" width="56.42578125" style="428" customWidth="1"/>
    <col min="2052" max="2053" width="13.28515625" style="428" customWidth="1"/>
    <col min="2054" max="2054" width="12.28515625" style="428" customWidth="1"/>
    <col min="2055" max="2055" width="13.5703125" style="428" customWidth="1"/>
    <col min="2056" max="2056" width="13.28515625" style="428" customWidth="1"/>
    <col min="2057" max="2057" width="12.28515625" style="428" customWidth="1"/>
    <col min="2058" max="2304" width="9.140625" style="428"/>
    <col min="2305" max="2305" width="4.140625" style="428" customWidth="1"/>
    <col min="2306" max="2306" width="4.42578125" style="428" customWidth="1"/>
    <col min="2307" max="2307" width="56.42578125" style="428" customWidth="1"/>
    <col min="2308" max="2309" width="13.28515625" style="428" customWidth="1"/>
    <col min="2310" max="2310" width="12.28515625" style="428" customWidth="1"/>
    <col min="2311" max="2311" width="13.5703125" style="428" customWidth="1"/>
    <col min="2312" max="2312" width="13.28515625" style="428" customWidth="1"/>
    <col min="2313" max="2313" width="12.28515625" style="428" customWidth="1"/>
    <col min="2314" max="2560" width="9.140625" style="428"/>
    <col min="2561" max="2561" width="4.140625" style="428" customWidth="1"/>
    <col min="2562" max="2562" width="4.42578125" style="428" customWidth="1"/>
    <col min="2563" max="2563" width="56.42578125" style="428" customWidth="1"/>
    <col min="2564" max="2565" width="13.28515625" style="428" customWidth="1"/>
    <col min="2566" max="2566" width="12.28515625" style="428" customWidth="1"/>
    <col min="2567" max="2567" width="13.5703125" style="428" customWidth="1"/>
    <col min="2568" max="2568" width="13.28515625" style="428" customWidth="1"/>
    <col min="2569" max="2569" width="12.28515625" style="428" customWidth="1"/>
    <col min="2570" max="2816" width="9.140625" style="428"/>
    <col min="2817" max="2817" width="4.140625" style="428" customWidth="1"/>
    <col min="2818" max="2818" width="4.42578125" style="428" customWidth="1"/>
    <col min="2819" max="2819" width="56.42578125" style="428" customWidth="1"/>
    <col min="2820" max="2821" width="13.28515625" style="428" customWidth="1"/>
    <col min="2822" max="2822" width="12.28515625" style="428" customWidth="1"/>
    <col min="2823" max="2823" width="13.5703125" style="428" customWidth="1"/>
    <col min="2824" max="2824" width="13.28515625" style="428" customWidth="1"/>
    <col min="2825" max="2825" width="12.28515625" style="428" customWidth="1"/>
    <col min="2826" max="3072" width="9.140625" style="428"/>
    <col min="3073" max="3073" width="4.140625" style="428" customWidth="1"/>
    <col min="3074" max="3074" width="4.42578125" style="428" customWidth="1"/>
    <col min="3075" max="3075" width="56.42578125" style="428" customWidth="1"/>
    <col min="3076" max="3077" width="13.28515625" style="428" customWidth="1"/>
    <col min="3078" max="3078" width="12.28515625" style="428" customWidth="1"/>
    <col min="3079" max="3079" width="13.5703125" style="428" customWidth="1"/>
    <col min="3080" max="3080" width="13.28515625" style="428" customWidth="1"/>
    <col min="3081" max="3081" width="12.28515625" style="428" customWidth="1"/>
    <col min="3082" max="3328" width="9.140625" style="428"/>
    <col min="3329" max="3329" width="4.140625" style="428" customWidth="1"/>
    <col min="3330" max="3330" width="4.42578125" style="428" customWidth="1"/>
    <col min="3331" max="3331" width="56.42578125" style="428" customWidth="1"/>
    <col min="3332" max="3333" width="13.28515625" style="428" customWidth="1"/>
    <col min="3334" max="3334" width="12.28515625" style="428" customWidth="1"/>
    <col min="3335" max="3335" width="13.5703125" style="428" customWidth="1"/>
    <col min="3336" max="3336" width="13.28515625" style="428" customWidth="1"/>
    <col min="3337" max="3337" width="12.28515625" style="428" customWidth="1"/>
    <col min="3338" max="3584" width="9.140625" style="428"/>
    <col min="3585" max="3585" width="4.140625" style="428" customWidth="1"/>
    <col min="3586" max="3586" width="4.42578125" style="428" customWidth="1"/>
    <col min="3587" max="3587" width="56.42578125" style="428" customWidth="1"/>
    <col min="3588" max="3589" width="13.28515625" style="428" customWidth="1"/>
    <col min="3590" max="3590" width="12.28515625" style="428" customWidth="1"/>
    <col min="3591" max="3591" width="13.5703125" style="428" customWidth="1"/>
    <col min="3592" max="3592" width="13.28515625" style="428" customWidth="1"/>
    <col min="3593" max="3593" width="12.28515625" style="428" customWidth="1"/>
    <col min="3594" max="3840" width="9.140625" style="428"/>
    <col min="3841" max="3841" width="4.140625" style="428" customWidth="1"/>
    <col min="3842" max="3842" width="4.42578125" style="428" customWidth="1"/>
    <col min="3843" max="3843" width="56.42578125" style="428" customWidth="1"/>
    <col min="3844" max="3845" width="13.28515625" style="428" customWidth="1"/>
    <col min="3846" max="3846" width="12.28515625" style="428" customWidth="1"/>
    <col min="3847" max="3847" width="13.5703125" style="428" customWidth="1"/>
    <col min="3848" max="3848" width="13.28515625" style="428" customWidth="1"/>
    <col min="3849" max="3849" width="12.28515625" style="428" customWidth="1"/>
    <col min="3850" max="4096" width="9.140625" style="428"/>
    <col min="4097" max="4097" width="4.140625" style="428" customWidth="1"/>
    <col min="4098" max="4098" width="4.42578125" style="428" customWidth="1"/>
    <col min="4099" max="4099" width="56.42578125" style="428" customWidth="1"/>
    <col min="4100" max="4101" width="13.28515625" style="428" customWidth="1"/>
    <col min="4102" max="4102" width="12.28515625" style="428" customWidth="1"/>
    <col min="4103" max="4103" width="13.5703125" style="428" customWidth="1"/>
    <col min="4104" max="4104" width="13.28515625" style="428" customWidth="1"/>
    <col min="4105" max="4105" width="12.28515625" style="428" customWidth="1"/>
    <col min="4106" max="4352" width="9.140625" style="428"/>
    <col min="4353" max="4353" width="4.140625" style="428" customWidth="1"/>
    <col min="4354" max="4354" width="4.42578125" style="428" customWidth="1"/>
    <col min="4355" max="4355" width="56.42578125" style="428" customWidth="1"/>
    <col min="4356" max="4357" width="13.28515625" style="428" customWidth="1"/>
    <col min="4358" max="4358" width="12.28515625" style="428" customWidth="1"/>
    <col min="4359" max="4359" width="13.5703125" style="428" customWidth="1"/>
    <col min="4360" max="4360" width="13.28515625" style="428" customWidth="1"/>
    <col min="4361" max="4361" width="12.28515625" style="428" customWidth="1"/>
    <col min="4362" max="4608" width="9.140625" style="428"/>
    <col min="4609" max="4609" width="4.140625" style="428" customWidth="1"/>
    <col min="4610" max="4610" width="4.42578125" style="428" customWidth="1"/>
    <col min="4611" max="4611" width="56.42578125" style="428" customWidth="1"/>
    <col min="4612" max="4613" width="13.28515625" style="428" customWidth="1"/>
    <col min="4614" max="4614" width="12.28515625" style="428" customWidth="1"/>
    <col min="4615" max="4615" width="13.5703125" style="428" customWidth="1"/>
    <col min="4616" max="4616" width="13.28515625" style="428" customWidth="1"/>
    <col min="4617" max="4617" width="12.28515625" style="428" customWidth="1"/>
    <col min="4618" max="4864" width="9.140625" style="428"/>
    <col min="4865" max="4865" width="4.140625" style="428" customWidth="1"/>
    <col min="4866" max="4866" width="4.42578125" style="428" customWidth="1"/>
    <col min="4867" max="4867" width="56.42578125" style="428" customWidth="1"/>
    <col min="4868" max="4869" width="13.28515625" style="428" customWidth="1"/>
    <col min="4870" max="4870" width="12.28515625" style="428" customWidth="1"/>
    <col min="4871" max="4871" width="13.5703125" style="428" customWidth="1"/>
    <col min="4872" max="4872" width="13.28515625" style="428" customWidth="1"/>
    <col min="4873" max="4873" width="12.28515625" style="428" customWidth="1"/>
    <col min="4874" max="5120" width="9.140625" style="428"/>
    <col min="5121" max="5121" width="4.140625" style="428" customWidth="1"/>
    <col min="5122" max="5122" width="4.42578125" style="428" customWidth="1"/>
    <col min="5123" max="5123" width="56.42578125" style="428" customWidth="1"/>
    <col min="5124" max="5125" width="13.28515625" style="428" customWidth="1"/>
    <col min="5126" max="5126" width="12.28515625" style="428" customWidth="1"/>
    <col min="5127" max="5127" width="13.5703125" style="428" customWidth="1"/>
    <col min="5128" max="5128" width="13.28515625" style="428" customWidth="1"/>
    <col min="5129" max="5129" width="12.28515625" style="428" customWidth="1"/>
    <col min="5130" max="5376" width="9.140625" style="428"/>
    <col min="5377" max="5377" width="4.140625" style="428" customWidth="1"/>
    <col min="5378" max="5378" width="4.42578125" style="428" customWidth="1"/>
    <col min="5379" max="5379" width="56.42578125" style="428" customWidth="1"/>
    <col min="5380" max="5381" width="13.28515625" style="428" customWidth="1"/>
    <col min="5382" max="5382" width="12.28515625" style="428" customWidth="1"/>
    <col min="5383" max="5383" width="13.5703125" style="428" customWidth="1"/>
    <col min="5384" max="5384" width="13.28515625" style="428" customWidth="1"/>
    <col min="5385" max="5385" width="12.28515625" style="428" customWidth="1"/>
    <col min="5386" max="5632" width="9.140625" style="428"/>
    <col min="5633" max="5633" width="4.140625" style="428" customWidth="1"/>
    <col min="5634" max="5634" width="4.42578125" style="428" customWidth="1"/>
    <col min="5635" max="5635" width="56.42578125" style="428" customWidth="1"/>
    <col min="5636" max="5637" width="13.28515625" style="428" customWidth="1"/>
    <col min="5638" max="5638" width="12.28515625" style="428" customWidth="1"/>
    <col min="5639" max="5639" width="13.5703125" style="428" customWidth="1"/>
    <col min="5640" max="5640" width="13.28515625" style="428" customWidth="1"/>
    <col min="5641" max="5641" width="12.28515625" style="428" customWidth="1"/>
    <col min="5642" max="5888" width="9.140625" style="428"/>
    <col min="5889" max="5889" width="4.140625" style="428" customWidth="1"/>
    <col min="5890" max="5890" width="4.42578125" style="428" customWidth="1"/>
    <col min="5891" max="5891" width="56.42578125" style="428" customWidth="1"/>
    <col min="5892" max="5893" width="13.28515625" style="428" customWidth="1"/>
    <col min="5894" max="5894" width="12.28515625" style="428" customWidth="1"/>
    <col min="5895" max="5895" width="13.5703125" style="428" customWidth="1"/>
    <col min="5896" max="5896" width="13.28515625" style="428" customWidth="1"/>
    <col min="5897" max="5897" width="12.28515625" style="428" customWidth="1"/>
    <col min="5898" max="6144" width="9.140625" style="428"/>
    <col min="6145" max="6145" width="4.140625" style="428" customWidth="1"/>
    <col min="6146" max="6146" width="4.42578125" style="428" customWidth="1"/>
    <col min="6147" max="6147" width="56.42578125" style="428" customWidth="1"/>
    <col min="6148" max="6149" width="13.28515625" style="428" customWidth="1"/>
    <col min="6150" max="6150" width="12.28515625" style="428" customWidth="1"/>
    <col min="6151" max="6151" width="13.5703125" style="428" customWidth="1"/>
    <col min="6152" max="6152" width="13.28515625" style="428" customWidth="1"/>
    <col min="6153" max="6153" width="12.28515625" style="428" customWidth="1"/>
    <col min="6154" max="6400" width="9.140625" style="428"/>
    <col min="6401" max="6401" width="4.140625" style="428" customWidth="1"/>
    <col min="6402" max="6402" width="4.42578125" style="428" customWidth="1"/>
    <col min="6403" max="6403" width="56.42578125" style="428" customWidth="1"/>
    <col min="6404" max="6405" width="13.28515625" style="428" customWidth="1"/>
    <col min="6406" max="6406" width="12.28515625" style="428" customWidth="1"/>
    <col min="6407" max="6407" width="13.5703125" style="428" customWidth="1"/>
    <col min="6408" max="6408" width="13.28515625" style="428" customWidth="1"/>
    <col min="6409" max="6409" width="12.28515625" style="428" customWidth="1"/>
    <col min="6410" max="6656" width="9.140625" style="428"/>
    <col min="6657" max="6657" width="4.140625" style="428" customWidth="1"/>
    <col min="6658" max="6658" width="4.42578125" style="428" customWidth="1"/>
    <col min="6659" max="6659" width="56.42578125" style="428" customWidth="1"/>
    <col min="6660" max="6661" width="13.28515625" style="428" customWidth="1"/>
    <col min="6662" max="6662" width="12.28515625" style="428" customWidth="1"/>
    <col min="6663" max="6663" width="13.5703125" style="428" customWidth="1"/>
    <col min="6664" max="6664" width="13.28515625" style="428" customWidth="1"/>
    <col min="6665" max="6665" width="12.28515625" style="428" customWidth="1"/>
    <col min="6666" max="6912" width="9.140625" style="428"/>
    <col min="6913" max="6913" width="4.140625" style="428" customWidth="1"/>
    <col min="6914" max="6914" width="4.42578125" style="428" customWidth="1"/>
    <col min="6915" max="6915" width="56.42578125" style="428" customWidth="1"/>
    <col min="6916" max="6917" width="13.28515625" style="428" customWidth="1"/>
    <col min="6918" max="6918" width="12.28515625" style="428" customWidth="1"/>
    <col min="6919" max="6919" width="13.5703125" style="428" customWidth="1"/>
    <col min="6920" max="6920" width="13.28515625" style="428" customWidth="1"/>
    <col min="6921" max="6921" width="12.28515625" style="428" customWidth="1"/>
    <col min="6922" max="7168" width="9.140625" style="428"/>
    <col min="7169" max="7169" width="4.140625" style="428" customWidth="1"/>
    <col min="7170" max="7170" width="4.42578125" style="428" customWidth="1"/>
    <col min="7171" max="7171" width="56.42578125" style="428" customWidth="1"/>
    <col min="7172" max="7173" width="13.28515625" style="428" customWidth="1"/>
    <col min="7174" max="7174" width="12.28515625" style="428" customWidth="1"/>
    <col min="7175" max="7175" width="13.5703125" style="428" customWidth="1"/>
    <col min="7176" max="7176" width="13.28515625" style="428" customWidth="1"/>
    <col min="7177" max="7177" width="12.28515625" style="428" customWidth="1"/>
    <col min="7178" max="7424" width="9.140625" style="428"/>
    <col min="7425" max="7425" width="4.140625" style="428" customWidth="1"/>
    <col min="7426" max="7426" width="4.42578125" style="428" customWidth="1"/>
    <col min="7427" max="7427" width="56.42578125" style="428" customWidth="1"/>
    <col min="7428" max="7429" width="13.28515625" style="428" customWidth="1"/>
    <col min="7430" max="7430" width="12.28515625" style="428" customWidth="1"/>
    <col min="7431" max="7431" width="13.5703125" style="428" customWidth="1"/>
    <col min="7432" max="7432" width="13.28515625" style="428" customWidth="1"/>
    <col min="7433" max="7433" width="12.28515625" style="428" customWidth="1"/>
    <col min="7434" max="7680" width="9.140625" style="428"/>
    <col min="7681" max="7681" width="4.140625" style="428" customWidth="1"/>
    <col min="7682" max="7682" width="4.42578125" style="428" customWidth="1"/>
    <col min="7683" max="7683" width="56.42578125" style="428" customWidth="1"/>
    <col min="7684" max="7685" width="13.28515625" style="428" customWidth="1"/>
    <col min="7686" max="7686" width="12.28515625" style="428" customWidth="1"/>
    <col min="7687" max="7687" width="13.5703125" style="428" customWidth="1"/>
    <col min="7688" max="7688" width="13.28515625" style="428" customWidth="1"/>
    <col min="7689" max="7689" width="12.28515625" style="428" customWidth="1"/>
    <col min="7690" max="7936" width="9.140625" style="428"/>
    <col min="7937" max="7937" width="4.140625" style="428" customWidth="1"/>
    <col min="7938" max="7938" width="4.42578125" style="428" customWidth="1"/>
    <col min="7939" max="7939" width="56.42578125" style="428" customWidth="1"/>
    <col min="7940" max="7941" width="13.28515625" style="428" customWidth="1"/>
    <col min="7942" max="7942" width="12.28515625" style="428" customWidth="1"/>
    <col min="7943" max="7943" width="13.5703125" style="428" customWidth="1"/>
    <col min="7944" max="7944" width="13.28515625" style="428" customWidth="1"/>
    <col min="7945" max="7945" width="12.28515625" style="428" customWidth="1"/>
    <col min="7946" max="8192" width="9.140625" style="428"/>
    <col min="8193" max="8193" width="4.140625" style="428" customWidth="1"/>
    <col min="8194" max="8194" width="4.42578125" style="428" customWidth="1"/>
    <col min="8195" max="8195" width="56.42578125" style="428" customWidth="1"/>
    <col min="8196" max="8197" width="13.28515625" style="428" customWidth="1"/>
    <col min="8198" max="8198" width="12.28515625" style="428" customWidth="1"/>
    <col min="8199" max="8199" width="13.5703125" style="428" customWidth="1"/>
    <col min="8200" max="8200" width="13.28515625" style="428" customWidth="1"/>
    <col min="8201" max="8201" width="12.28515625" style="428" customWidth="1"/>
    <col min="8202" max="8448" width="9.140625" style="428"/>
    <col min="8449" max="8449" width="4.140625" style="428" customWidth="1"/>
    <col min="8450" max="8450" width="4.42578125" style="428" customWidth="1"/>
    <col min="8451" max="8451" width="56.42578125" style="428" customWidth="1"/>
    <col min="8452" max="8453" width="13.28515625" style="428" customWidth="1"/>
    <col min="8454" max="8454" width="12.28515625" style="428" customWidth="1"/>
    <col min="8455" max="8455" width="13.5703125" style="428" customWidth="1"/>
    <col min="8456" max="8456" width="13.28515625" style="428" customWidth="1"/>
    <col min="8457" max="8457" width="12.28515625" style="428" customWidth="1"/>
    <col min="8458" max="8704" width="9.140625" style="428"/>
    <col min="8705" max="8705" width="4.140625" style="428" customWidth="1"/>
    <col min="8706" max="8706" width="4.42578125" style="428" customWidth="1"/>
    <col min="8707" max="8707" width="56.42578125" style="428" customWidth="1"/>
    <col min="8708" max="8709" width="13.28515625" style="428" customWidth="1"/>
    <col min="8710" max="8710" width="12.28515625" style="428" customWidth="1"/>
    <col min="8711" max="8711" width="13.5703125" style="428" customWidth="1"/>
    <col min="8712" max="8712" width="13.28515625" style="428" customWidth="1"/>
    <col min="8713" max="8713" width="12.28515625" style="428" customWidth="1"/>
    <col min="8714" max="8960" width="9.140625" style="428"/>
    <col min="8961" max="8961" width="4.140625" style="428" customWidth="1"/>
    <col min="8962" max="8962" width="4.42578125" style="428" customWidth="1"/>
    <col min="8963" max="8963" width="56.42578125" style="428" customWidth="1"/>
    <col min="8964" max="8965" width="13.28515625" style="428" customWidth="1"/>
    <col min="8966" max="8966" width="12.28515625" style="428" customWidth="1"/>
    <col min="8967" max="8967" width="13.5703125" style="428" customWidth="1"/>
    <col min="8968" max="8968" width="13.28515625" style="428" customWidth="1"/>
    <col min="8969" max="8969" width="12.28515625" style="428" customWidth="1"/>
    <col min="8970" max="9216" width="9.140625" style="428"/>
    <col min="9217" max="9217" width="4.140625" style="428" customWidth="1"/>
    <col min="9218" max="9218" width="4.42578125" style="428" customWidth="1"/>
    <col min="9219" max="9219" width="56.42578125" style="428" customWidth="1"/>
    <col min="9220" max="9221" width="13.28515625" style="428" customWidth="1"/>
    <col min="9222" max="9222" width="12.28515625" style="428" customWidth="1"/>
    <col min="9223" max="9223" width="13.5703125" style="428" customWidth="1"/>
    <col min="9224" max="9224" width="13.28515625" style="428" customWidth="1"/>
    <col min="9225" max="9225" width="12.28515625" style="428" customWidth="1"/>
    <col min="9226" max="9472" width="9.140625" style="428"/>
    <col min="9473" max="9473" width="4.140625" style="428" customWidth="1"/>
    <col min="9474" max="9474" width="4.42578125" style="428" customWidth="1"/>
    <col min="9475" max="9475" width="56.42578125" style="428" customWidth="1"/>
    <col min="9476" max="9477" width="13.28515625" style="428" customWidth="1"/>
    <col min="9478" max="9478" width="12.28515625" style="428" customWidth="1"/>
    <col min="9479" max="9479" width="13.5703125" style="428" customWidth="1"/>
    <col min="9480" max="9480" width="13.28515625" style="428" customWidth="1"/>
    <col min="9481" max="9481" width="12.28515625" style="428" customWidth="1"/>
    <col min="9482" max="9728" width="9.140625" style="428"/>
    <col min="9729" max="9729" width="4.140625" style="428" customWidth="1"/>
    <col min="9730" max="9730" width="4.42578125" style="428" customWidth="1"/>
    <col min="9731" max="9731" width="56.42578125" style="428" customWidth="1"/>
    <col min="9732" max="9733" width="13.28515625" style="428" customWidth="1"/>
    <col min="9734" max="9734" width="12.28515625" style="428" customWidth="1"/>
    <col min="9735" max="9735" width="13.5703125" style="428" customWidth="1"/>
    <col min="9736" max="9736" width="13.28515625" style="428" customWidth="1"/>
    <col min="9737" max="9737" width="12.28515625" style="428" customWidth="1"/>
    <col min="9738" max="9984" width="9.140625" style="428"/>
    <col min="9985" max="9985" width="4.140625" style="428" customWidth="1"/>
    <col min="9986" max="9986" width="4.42578125" style="428" customWidth="1"/>
    <col min="9987" max="9987" width="56.42578125" style="428" customWidth="1"/>
    <col min="9988" max="9989" width="13.28515625" style="428" customWidth="1"/>
    <col min="9990" max="9990" width="12.28515625" style="428" customWidth="1"/>
    <col min="9991" max="9991" width="13.5703125" style="428" customWidth="1"/>
    <col min="9992" max="9992" width="13.28515625" style="428" customWidth="1"/>
    <col min="9993" max="9993" width="12.28515625" style="428" customWidth="1"/>
    <col min="9994" max="10240" width="9.140625" style="428"/>
    <col min="10241" max="10241" width="4.140625" style="428" customWidth="1"/>
    <col min="10242" max="10242" width="4.42578125" style="428" customWidth="1"/>
    <col min="10243" max="10243" width="56.42578125" style="428" customWidth="1"/>
    <col min="10244" max="10245" width="13.28515625" style="428" customWidth="1"/>
    <col min="10246" max="10246" width="12.28515625" style="428" customWidth="1"/>
    <col min="10247" max="10247" width="13.5703125" style="428" customWidth="1"/>
    <col min="10248" max="10248" width="13.28515625" style="428" customWidth="1"/>
    <col min="10249" max="10249" width="12.28515625" style="428" customWidth="1"/>
    <col min="10250" max="10496" width="9.140625" style="428"/>
    <col min="10497" max="10497" width="4.140625" style="428" customWidth="1"/>
    <col min="10498" max="10498" width="4.42578125" style="428" customWidth="1"/>
    <col min="10499" max="10499" width="56.42578125" style="428" customWidth="1"/>
    <col min="10500" max="10501" width="13.28515625" style="428" customWidth="1"/>
    <col min="10502" max="10502" width="12.28515625" style="428" customWidth="1"/>
    <col min="10503" max="10503" width="13.5703125" style="428" customWidth="1"/>
    <col min="10504" max="10504" width="13.28515625" style="428" customWidth="1"/>
    <col min="10505" max="10505" width="12.28515625" style="428" customWidth="1"/>
    <col min="10506" max="10752" width="9.140625" style="428"/>
    <col min="10753" max="10753" width="4.140625" style="428" customWidth="1"/>
    <col min="10754" max="10754" width="4.42578125" style="428" customWidth="1"/>
    <col min="10755" max="10755" width="56.42578125" style="428" customWidth="1"/>
    <col min="10756" max="10757" width="13.28515625" style="428" customWidth="1"/>
    <col min="10758" max="10758" width="12.28515625" style="428" customWidth="1"/>
    <col min="10759" max="10759" width="13.5703125" style="428" customWidth="1"/>
    <col min="10760" max="10760" width="13.28515625" style="428" customWidth="1"/>
    <col min="10761" max="10761" width="12.28515625" style="428" customWidth="1"/>
    <col min="10762" max="11008" width="9.140625" style="428"/>
    <col min="11009" max="11009" width="4.140625" style="428" customWidth="1"/>
    <col min="11010" max="11010" width="4.42578125" style="428" customWidth="1"/>
    <col min="11011" max="11011" width="56.42578125" style="428" customWidth="1"/>
    <col min="11012" max="11013" width="13.28515625" style="428" customWidth="1"/>
    <col min="11014" max="11014" width="12.28515625" style="428" customWidth="1"/>
    <col min="11015" max="11015" width="13.5703125" style="428" customWidth="1"/>
    <col min="11016" max="11016" width="13.28515625" style="428" customWidth="1"/>
    <col min="11017" max="11017" width="12.28515625" style="428" customWidth="1"/>
    <col min="11018" max="11264" width="9.140625" style="428"/>
    <col min="11265" max="11265" width="4.140625" style="428" customWidth="1"/>
    <col min="11266" max="11266" width="4.42578125" style="428" customWidth="1"/>
    <col min="11267" max="11267" width="56.42578125" style="428" customWidth="1"/>
    <col min="11268" max="11269" width="13.28515625" style="428" customWidth="1"/>
    <col min="11270" max="11270" width="12.28515625" style="428" customWidth="1"/>
    <col min="11271" max="11271" width="13.5703125" style="428" customWidth="1"/>
    <col min="11272" max="11272" width="13.28515625" style="428" customWidth="1"/>
    <col min="11273" max="11273" width="12.28515625" style="428" customWidth="1"/>
    <col min="11274" max="11520" width="9.140625" style="428"/>
    <col min="11521" max="11521" width="4.140625" style="428" customWidth="1"/>
    <col min="11522" max="11522" width="4.42578125" style="428" customWidth="1"/>
    <col min="11523" max="11523" width="56.42578125" style="428" customWidth="1"/>
    <col min="11524" max="11525" width="13.28515625" style="428" customWidth="1"/>
    <col min="11526" max="11526" width="12.28515625" style="428" customWidth="1"/>
    <col min="11527" max="11527" width="13.5703125" style="428" customWidth="1"/>
    <col min="11528" max="11528" width="13.28515625" style="428" customWidth="1"/>
    <col min="11529" max="11529" width="12.28515625" style="428" customWidth="1"/>
    <col min="11530" max="11776" width="9.140625" style="428"/>
    <col min="11777" max="11777" width="4.140625" style="428" customWidth="1"/>
    <col min="11778" max="11778" width="4.42578125" style="428" customWidth="1"/>
    <col min="11779" max="11779" width="56.42578125" style="428" customWidth="1"/>
    <col min="11780" max="11781" width="13.28515625" style="428" customWidth="1"/>
    <col min="11782" max="11782" width="12.28515625" style="428" customWidth="1"/>
    <col min="11783" max="11783" width="13.5703125" style="428" customWidth="1"/>
    <col min="11784" max="11784" width="13.28515625" style="428" customWidth="1"/>
    <col min="11785" max="11785" width="12.28515625" style="428" customWidth="1"/>
    <col min="11786" max="12032" width="9.140625" style="428"/>
    <col min="12033" max="12033" width="4.140625" style="428" customWidth="1"/>
    <col min="12034" max="12034" width="4.42578125" style="428" customWidth="1"/>
    <col min="12035" max="12035" width="56.42578125" style="428" customWidth="1"/>
    <col min="12036" max="12037" width="13.28515625" style="428" customWidth="1"/>
    <col min="12038" max="12038" width="12.28515625" style="428" customWidth="1"/>
    <col min="12039" max="12039" width="13.5703125" style="428" customWidth="1"/>
    <col min="12040" max="12040" width="13.28515625" style="428" customWidth="1"/>
    <col min="12041" max="12041" width="12.28515625" style="428" customWidth="1"/>
    <col min="12042" max="12288" width="9.140625" style="428"/>
    <col min="12289" max="12289" width="4.140625" style="428" customWidth="1"/>
    <col min="12290" max="12290" width="4.42578125" style="428" customWidth="1"/>
    <col min="12291" max="12291" width="56.42578125" style="428" customWidth="1"/>
    <col min="12292" max="12293" width="13.28515625" style="428" customWidth="1"/>
    <col min="12294" max="12294" width="12.28515625" style="428" customWidth="1"/>
    <col min="12295" max="12295" width="13.5703125" style="428" customWidth="1"/>
    <col min="12296" max="12296" width="13.28515625" style="428" customWidth="1"/>
    <col min="12297" max="12297" width="12.28515625" style="428" customWidth="1"/>
    <col min="12298" max="12544" width="9.140625" style="428"/>
    <col min="12545" max="12545" width="4.140625" style="428" customWidth="1"/>
    <col min="12546" max="12546" width="4.42578125" style="428" customWidth="1"/>
    <col min="12547" max="12547" width="56.42578125" style="428" customWidth="1"/>
    <col min="12548" max="12549" width="13.28515625" style="428" customWidth="1"/>
    <col min="12550" max="12550" width="12.28515625" style="428" customWidth="1"/>
    <col min="12551" max="12551" width="13.5703125" style="428" customWidth="1"/>
    <col min="12552" max="12552" width="13.28515625" style="428" customWidth="1"/>
    <col min="12553" max="12553" width="12.28515625" style="428" customWidth="1"/>
    <col min="12554" max="12800" width="9.140625" style="428"/>
    <col min="12801" max="12801" width="4.140625" style="428" customWidth="1"/>
    <col min="12802" max="12802" width="4.42578125" style="428" customWidth="1"/>
    <col min="12803" max="12803" width="56.42578125" style="428" customWidth="1"/>
    <col min="12804" max="12805" width="13.28515625" style="428" customWidth="1"/>
    <col min="12806" max="12806" width="12.28515625" style="428" customWidth="1"/>
    <col min="12807" max="12807" width="13.5703125" style="428" customWidth="1"/>
    <col min="12808" max="12808" width="13.28515625" style="428" customWidth="1"/>
    <col min="12809" max="12809" width="12.28515625" style="428" customWidth="1"/>
    <col min="12810" max="13056" width="9.140625" style="428"/>
    <col min="13057" max="13057" width="4.140625" style="428" customWidth="1"/>
    <col min="13058" max="13058" width="4.42578125" style="428" customWidth="1"/>
    <col min="13059" max="13059" width="56.42578125" style="428" customWidth="1"/>
    <col min="13060" max="13061" width="13.28515625" style="428" customWidth="1"/>
    <col min="13062" max="13062" width="12.28515625" style="428" customWidth="1"/>
    <col min="13063" max="13063" width="13.5703125" style="428" customWidth="1"/>
    <col min="13064" max="13064" width="13.28515625" style="428" customWidth="1"/>
    <col min="13065" max="13065" width="12.28515625" style="428" customWidth="1"/>
    <col min="13066" max="13312" width="9.140625" style="428"/>
    <col min="13313" max="13313" width="4.140625" style="428" customWidth="1"/>
    <col min="13314" max="13314" width="4.42578125" style="428" customWidth="1"/>
    <col min="13315" max="13315" width="56.42578125" style="428" customWidth="1"/>
    <col min="13316" max="13317" width="13.28515625" style="428" customWidth="1"/>
    <col min="13318" max="13318" width="12.28515625" style="428" customWidth="1"/>
    <col min="13319" max="13319" width="13.5703125" style="428" customWidth="1"/>
    <col min="13320" max="13320" width="13.28515625" style="428" customWidth="1"/>
    <col min="13321" max="13321" width="12.28515625" style="428" customWidth="1"/>
    <col min="13322" max="13568" width="9.140625" style="428"/>
    <col min="13569" max="13569" width="4.140625" style="428" customWidth="1"/>
    <col min="13570" max="13570" width="4.42578125" style="428" customWidth="1"/>
    <col min="13571" max="13571" width="56.42578125" style="428" customWidth="1"/>
    <col min="13572" max="13573" width="13.28515625" style="428" customWidth="1"/>
    <col min="13574" max="13574" width="12.28515625" style="428" customWidth="1"/>
    <col min="13575" max="13575" width="13.5703125" style="428" customWidth="1"/>
    <col min="13576" max="13576" width="13.28515625" style="428" customWidth="1"/>
    <col min="13577" max="13577" width="12.28515625" style="428" customWidth="1"/>
    <col min="13578" max="13824" width="9.140625" style="428"/>
    <col min="13825" max="13825" width="4.140625" style="428" customWidth="1"/>
    <col min="13826" max="13826" width="4.42578125" style="428" customWidth="1"/>
    <col min="13827" max="13827" width="56.42578125" style="428" customWidth="1"/>
    <col min="13828" max="13829" width="13.28515625" style="428" customWidth="1"/>
    <col min="13830" max="13830" width="12.28515625" style="428" customWidth="1"/>
    <col min="13831" max="13831" width="13.5703125" style="428" customWidth="1"/>
    <col min="13832" max="13832" width="13.28515625" style="428" customWidth="1"/>
    <col min="13833" max="13833" width="12.28515625" style="428" customWidth="1"/>
    <col min="13834" max="14080" width="9.140625" style="428"/>
    <col min="14081" max="14081" width="4.140625" style="428" customWidth="1"/>
    <col min="14082" max="14082" width="4.42578125" style="428" customWidth="1"/>
    <col min="14083" max="14083" width="56.42578125" style="428" customWidth="1"/>
    <col min="14084" max="14085" width="13.28515625" style="428" customWidth="1"/>
    <col min="14086" max="14086" width="12.28515625" style="428" customWidth="1"/>
    <col min="14087" max="14087" width="13.5703125" style="428" customWidth="1"/>
    <col min="14088" max="14088" width="13.28515625" style="428" customWidth="1"/>
    <col min="14089" max="14089" width="12.28515625" style="428" customWidth="1"/>
    <col min="14090" max="14336" width="9.140625" style="428"/>
    <col min="14337" max="14337" width="4.140625" style="428" customWidth="1"/>
    <col min="14338" max="14338" width="4.42578125" style="428" customWidth="1"/>
    <col min="14339" max="14339" width="56.42578125" style="428" customWidth="1"/>
    <col min="14340" max="14341" width="13.28515625" style="428" customWidth="1"/>
    <col min="14342" max="14342" width="12.28515625" style="428" customWidth="1"/>
    <col min="14343" max="14343" width="13.5703125" style="428" customWidth="1"/>
    <col min="14344" max="14344" width="13.28515625" style="428" customWidth="1"/>
    <col min="14345" max="14345" width="12.28515625" style="428" customWidth="1"/>
    <col min="14346" max="14592" width="9.140625" style="428"/>
    <col min="14593" max="14593" width="4.140625" style="428" customWidth="1"/>
    <col min="14594" max="14594" width="4.42578125" style="428" customWidth="1"/>
    <col min="14595" max="14595" width="56.42578125" style="428" customWidth="1"/>
    <col min="14596" max="14597" width="13.28515625" style="428" customWidth="1"/>
    <col min="14598" max="14598" width="12.28515625" style="428" customWidth="1"/>
    <col min="14599" max="14599" width="13.5703125" style="428" customWidth="1"/>
    <col min="14600" max="14600" width="13.28515625" style="428" customWidth="1"/>
    <col min="14601" max="14601" width="12.28515625" style="428" customWidth="1"/>
    <col min="14602" max="14848" width="9.140625" style="428"/>
    <col min="14849" max="14849" width="4.140625" style="428" customWidth="1"/>
    <col min="14850" max="14850" width="4.42578125" style="428" customWidth="1"/>
    <col min="14851" max="14851" width="56.42578125" style="428" customWidth="1"/>
    <col min="14852" max="14853" width="13.28515625" style="428" customWidth="1"/>
    <col min="14854" max="14854" width="12.28515625" style="428" customWidth="1"/>
    <col min="14855" max="14855" width="13.5703125" style="428" customWidth="1"/>
    <col min="14856" max="14856" width="13.28515625" style="428" customWidth="1"/>
    <col min="14857" max="14857" width="12.28515625" style="428" customWidth="1"/>
    <col min="14858" max="15104" width="9.140625" style="428"/>
    <col min="15105" max="15105" width="4.140625" style="428" customWidth="1"/>
    <col min="15106" max="15106" width="4.42578125" style="428" customWidth="1"/>
    <col min="15107" max="15107" width="56.42578125" style="428" customWidth="1"/>
    <col min="15108" max="15109" width="13.28515625" style="428" customWidth="1"/>
    <col min="15110" max="15110" width="12.28515625" style="428" customWidth="1"/>
    <col min="15111" max="15111" width="13.5703125" style="428" customWidth="1"/>
    <col min="15112" max="15112" width="13.28515625" style="428" customWidth="1"/>
    <col min="15113" max="15113" width="12.28515625" style="428" customWidth="1"/>
    <col min="15114" max="15360" width="9.140625" style="428"/>
    <col min="15361" max="15361" width="4.140625" style="428" customWidth="1"/>
    <col min="15362" max="15362" width="4.42578125" style="428" customWidth="1"/>
    <col min="15363" max="15363" width="56.42578125" style="428" customWidth="1"/>
    <col min="15364" max="15365" width="13.28515625" style="428" customWidth="1"/>
    <col min="15366" max="15366" width="12.28515625" style="428" customWidth="1"/>
    <col min="15367" max="15367" width="13.5703125" style="428" customWidth="1"/>
    <col min="15368" max="15368" width="13.28515625" style="428" customWidth="1"/>
    <col min="15369" max="15369" width="12.28515625" style="428" customWidth="1"/>
    <col min="15370" max="15616" width="9.140625" style="428"/>
    <col min="15617" max="15617" width="4.140625" style="428" customWidth="1"/>
    <col min="15618" max="15618" width="4.42578125" style="428" customWidth="1"/>
    <col min="15619" max="15619" width="56.42578125" style="428" customWidth="1"/>
    <col min="15620" max="15621" width="13.28515625" style="428" customWidth="1"/>
    <col min="15622" max="15622" width="12.28515625" style="428" customWidth="1"/>
    <col min="15623" max="15623" width="13.5703125" style="428" customWidth="1"/>
    <col min="15624" max="15624" width="13.28515625" style="428" customWidth="1"/>
    <col min="15625" max="15625" width="12.28515625" style="428" customWidth="1"/>
    <col min="15626" max="15872" width="9.140625" style="428"/>
    <col min="15873" max="15873" width="4.140625" style="428" customWidth="1"/>
    <col min="15874" max="15874" width="4.42578125" style="428" customWidth="1"/>
    <col min="15875" max="15875" width="56.42578125" style="428" customWidth="1"/>
    <col min="15876" max="15877" width="13.28515625" style="428" customWidth="1"/>
    <col min="15878" max="15878" width="12.28515625" style="428" customWidth="1"/>
    <col min="15879" max="15879" width="13.5703125" style="428" customWidth="1"/>
    <col min="15880" max="15880" width="13.28515625" style="428" customWidth="1"/>
    <col min="15881" max="15881" width="12.28515625" style="428" customWidth="1"/>
    <col min="15882" max="16128" width="9.140625" style="428"/>
    <col min="16129" max="16129" width="4.140625" style="428" customWidth="1"/>
    <col min="16130" max="16130" width="4.42578125" style="428" customWidth="1"/>
    <col min="16131" max="16131" width="56.42578125" style="428" customWidth="1"/>
    <col min="16132" max="16133" width="13.28515625" style="428" customWidth="1"/>
    <col min="16134" max="16134" width="12.28515625" style="428" customWidth="1"/>
    <col min="16135" max="16135" width="13.5703125" style="428" customWidth="1"/>
    <col min="16136" max="16136" width="13.28515625" style="428" customWidth="1"/>
    <col min="16137" max="16137" width="12.28515625" style="428" customWidth="1"/>
    <col min="16138" max="16384" width="9.140625" style="428"/>
  </cols>
  <sheetData>
    <row r="1" spans="2:9">
      <c r="G1" s="699"/>
    </row>
    <row r="2" spans="2:9">
      <c r="G2" s="428" t="s">
        <v>998</v>
      </c>
    </row>
    <row r="3" spans="2:9">
      <c r="G3" s="428" t="s">
        <v>999</v>
      </c>
    </row>
    <row r="5" spans="2:9">
      <c r="B5" s="429" t="s">
        <v>1000</v>
      </c>
      <c r="C5" s="429"/>
      <c r="D5" s="429"/>
      <c r="E5" s="429"/>
      <c r="F5" s="429"/>
      <c r="G5" s="429"/>
      <c r="H5" s="429"/>
      <c r="I5" s="429"/>
    </row>
    <row r="6" spans="2:9">
      <c r="B6" s="429" t="s">
        <v>819</v>
      </c>
      <c r="C6" s="429"/>
      <c r="D6" s="429"/>
      <c r="E6" s="429"/>
      <c r="F6" s="429"/>
      <c r="G6" s="429"/>
      <c r="H6" s="429"/>
      <c r="I6" s="429"/>
    </row>
    <row r="7" spans="2:9">
      <c r="C7" s="700" t="s">
        <v>1001</v>
      </c>
    </row>
    <row r="8" spans="2:9">
      <c r="B8" s="429" t="s">
        <v>1002</v>
      </c>
      <c r="C8" s="429"/>
      <c r="D8" s="429"/>
      <c r="E8" s="429"/>
      <c r="F8" s="429"/>
      <c r="G8" s="429"/>
      <c r="H8" s="429"/>
      <c r="I8" s="429"/>
    </row>
    <row r="9" spans="2:9">
      <c r="D9" s="428" t="s">
        <v>1003</v>
      </c>
    </row>
    <row r="10" spans="2:9">
      <c r="B10" s="701" t="s">
        <v>167</v>
      </c>
      <c r="C10" s="701" t="s">
        <v>13</v>
      </c>
      <c r="D10" s="701" t="s">
        <v>1004</v>
      </c>
      <c r="E10" s="701"/>
      <c r="F10" s="701"/>
      <c r="G10" s="701" t="s">
        <v>1005</v>
      </c>
      <c r="H10" s="701"/>
      <c r="I10" s="701"/>
    </row>
    <row r="11" spans="2:9" ht="57">
      <c r="B11" s="701"/>
      <c r="C11" s="701"/>
      <c r="D11" s="437" t="s">
        <v>1006</v>
      </c>
      <c r="E11" s="437" t="s">
        <v>1007</v>
      </c>
      <c r="F11" s="437" t="s">
        <v>174</v>
      </c>
      <c r="G11" s="437" t="s">
        <v>1008</v>
      </c>
      <c r="H11" s="437" t="s">
        <v>1009</v>
      </c>
      <c r="I11" s="437" t="s">
        <v>174</v>
      </c>
    </row>
    <row r="12" spans="2:9">
      <c r="B12" s="384">
        <v>1</v>
      </c>
      <c r="C12" s="384">
        <v>2</v>
      </c>
      <c r="D12" s="384">
        <v>3</v>
      </c>
      <c r="E12" s="384">
        <v>4</v>
      </c>
      <c r="F12" s="384" t="s">
        <v>1010</v>
      </c>
      <c r="G12" s="384">
        <v>6</v>
      </c>
      <c r="H12" s="384">
        <v>7</v>
      </c>
      <c r="I12" s="384" t="s">
        <v>1011</v>
      </c>
    </row>
    <row r="13" spans="2:9" ht="45">
      <c r="B13" s="384" t="s">
        <v>589</v>
      </c>
      <c r="C13" s="702" t="s">
        <v>1012</v>
      </c>
      <c r="D13" s="437"/>
      <c r="E13" s="437">
        <v>6677.61</v>
      </c>
      <c r="F13" s="437">
        <f>SUM(E13)</f>
        <v>6677.61</v>
      </c>
      <c r="G13" s="437"/>
      <c r="H13" s="437">
        <v>2461.33</v>
      </c>
      <c r="I13" s="437">
        <f>SUM(H13)</f>
        <v>2461.33</v>
      </c>
    </row>
    <row r="14" spans="2:9" ht="45">
      <c r="B14" s="384" t="s">
        <v>609</v>
      </c>
      <c r="C14" s="702" t="s">
        <v>1013</v>
      </c>
      <c r="D14" s="437"/>
      <c r="E14" s="437">
        <v>75216.42</v>
      </c>
      <c r="F14" s="437">
        <f>SUM(E14)</f>
        <v>75216.42</v>
      </c>
      <c r="G14" s="437"/>
      <c r="H14" s="437">
        <v>95794.72</v>
      </c>
      <c r="I14" s="437">
        <f>SUM(H14)</f>
        <v>95794.72</v>
      </c>
    </row>
    <row r="15" spans="2:9" ht="60">
      <c r="B15" s="384" t="s">
        <v>611</v>
      </c>
      <c r="C15" s="702" t="s">
        <v>1014</v>
      </c>
      <c r="D15" s="437"/>
      <c r="E15" s="437">
        <v>45159.32</v>
      </c>
      <c r="F15" s="437">
        <f>SUM(E15)</f>
        <v>45159.32</v>
      </c>
      <c r="G15" s="437"/>
      <c r="H15" s="437">
        <v>188777.65</v>
      </c>
      <c r="I15" s="437">
        <f>SUM(H15)</f>
        <v>188777.65</v>
      </c>
    </row>
    <row r="16" spans="2:9">
      <c r="B16" s="384" t="s">
        <v>646</v>
      </c>
      <c r="C16" s="702" t="s">
        <v>197</v>
      </c>
      <c r="D16" s="437"/>
      <c r="E16" s="437">
        <v>2066.61</v>
      </c>
      <c r="F16" s="437">
        <f>SUM(E16)</f>
        <v>2066.61</v>
      </c>
      <c r="G16" s="437"/>
      <c r="H16" s="437">
        <v>1611.45</v>
      </c>
      <c r="I16" s="437">
        <f>SUM(H16)</f>
        <v>1611.45</v>
      </c>
    </row>
    <row r="17" spans="2:9">
      <c r="B17" s="384" t="s">
        <v>654</v>
      </c>
      <c r="C17" s="702" t="s">
        <v>174</v>
      </c>
      <c r="D17" s="437"/>
      <c r="E17" s="703">
        <f>SUM(E13:E16)</f>
        <v>129119.96</v>
      </c>
      <c r="F17" s="703">
        <f>SUM(F13:F16)</f>
        <v>129119.96</v>
      </c>
      <c r="G17" s="437"/>
      <c r="H17" s="703">
        <f>SUM(H13:H16)</f>
        <v>288645.15000000002</v>
      </c>
      <c r="I17" s="703">
        <f>SUM(I13:I16)</f>
        <v>288645.15000000002</v>
      </c>
    </row>
    <row r="19" spans="2:9">
      <c r="D19" s="704"/>
      <c r="E19" s="704"/>
      <c r="F19" s="704"/>
    </row>
    <row r="20" spans="2:9">
      <c r="D20" s="704"/>
      <c r="E20" s="704"/>
      <c r="F20" s="704"/>
    </row>
    <row r="21" spans="2:9">
      <c r="C21" s="346" t="s">
        <v>101</v>
      </c>
      <c r="D21" s="346"/>
      <c r="E21" s="346"/>
      <c r="F21" s="347"/>
      <c r="G21" s="348" t="s">
        <v>102</v>
      </c>
      <c r="H21" s="348"/>
    </row>
    <row r="22" spans="2:9">
      <c r="C22" s="349"/>
      <c r="D22" s="349"/>
      <c r="E22" s="349"/>
      <c r="F22" s="350"/>
      <c r="G22" s="349"/>
      <c r="H22" s="349"/>
    </row>
    <row r="23" spans="2:9">
      <c r="C23" s="351" t="s">
        <v>1015</v>
      </c>
      <c r="D23" s="351"/>
      <c r="E23" s="351"/>
      <c r="F23" s="350"/>
      <c r="G23" s="349" t="s">
        <v>1016</v>
      </c>
      <c r="H23" s="349"/>
    </row>
  </sheetData>
  <mergeCells count="13">
    <mergeCell ref="C21:E21"/>
    <mergeCell ref="G21:H21"/>
    <mergeCell ref="C22:E22"/>
    <mergeCell ref="G22:H22"/>
    <mergeCell ref="C23:E23"/>
    <mergeCell ref="G23:H23"/>
    <mergeCell ref="B5:I5"/>
    <mergeCell ref="B6:I6"/>
    <mergeCell ref="B8:I8"/>
    <mergeCell ref="B10:B11"/>
    <mergeCell ref="C10:C11"/>
    <mergeCell ref="D10:F10"/>
    <mergeCell ref="G10:I10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abSelected="1" topLeftCell="A16" workbookViewId="0">
      <selection activeCell="G16" sqref="G16"/>
    </sheetView>
  </sheetViews>
  <sheetFormatPr defaultColWidth="9.140625" defaultRowHeight="12.75"/>
  <cols>
    <col min="1" max="1" width="32.5703125" style="705" customWidth="1"/>
    <col min="2" max="2" width="4.28515625" style="705" customWidth="1"/>
    <col min="3" max="3" width="2.7109375" style="705" customWidth="1"/>
    <col min="4" max="4" width="16.140625" style="705" customWidth="1"/>
    <col min="5" max="5" width="4.28515625" style="705" customWidth="1"/>
    <col min="6" max="6" width="13" style="705" customWidth="1"/>
    <col min="7" max="7" width="15" style="705" customWidth="1"/>
    <col min="8" max="8" width="5" style="705" customWidth="1"/>
    <col min="9" max="9" width="5.42578125" style="705" customWidth="1"/>
    <col min="10" max="10" width="5.85546875" style="705" customWidth="1"/>
    <col min="11" max="11" width="6.5703125" style="705" customWidth="1"/>
    <col min="12" max="12" width="14.5703125" style="705" customWidth="1"/>
    <col min="13" max="16384" width="9.140625" style="705"/>
  </cols>
  <sheetData>
    <row r="1" spans="1:12">
      <c r="G1" s="706"/>
      <c r="H1" s="706" t="s">
        <v>1017</v>
      </c>
      <c r="I1" s="706"/>
      <c r="J1" s="706"/>
      <c r="K1" s="706"/>
      <c r="L1" s="707"/>
    </row>
    <row r="2" spans="1:12">
      <c r="G2" s="708"/>
      <c r="H2" s="708" t="s">
        <v>1018</v>
      </c>
      <c r="I2" s="708"/>
      <c r="J2" s="708"/>
      <c r="K2" s="708"/>
      <c r="L2" s="708"/>
    </row>
    <row r="3" spans="1:12">
      <c r="B3" s="709"/>
      <c r="C3" s="709"/>
      <c r="D3" s="709"/>
      <c r="E3" s="709"/>
      <c r="F3" s="710"/>
      <c r="G3" s="711"/>
      <c r="H3" s="711" t="s">
        <v>1019</v>
      </c>
      <c r="I3" s="711"/>
      <c r="J3" s="711"/>
      <c r="K3" s="711"/>
      <c r="L3" s="711"/>
    </row>
    <row r="4" spans="1:12">
      <c r="B4" s="709"/>
      <c r="C4" s="709"/>
      <c r="D4" s="709"/>
      <c r="E4" s="709"/>
      <c r="F4" s="710"/>
      <c r="G4" s="711"/>
      <c r="H4" s="711" t="s">
        <v>112</v>
      </c>
      <c r="I4" s="711"/>
      <c r="J4" s="711"/>
      <c r="K4" s="711"/>
      <c r="L4" s="711"/>
    </row>
    <row r="5" spans="1:12">
      <c r="B5" s="709"/>
      <c r="C5" s="709"/>
      <c r="D5" s="709"/>
      <c r="E5" s="709"/>
      <c r="F5" s="710"/>
      <c r="G5" s="712"/>
      <c r="H5" s="712" t="s">
        <v>1020</v>
      </c>
      <c r="I5" s="712"/>
      <c r="J5" s="712"/>
      <c r="K5" s="712"/>
      <c r="L5" s="712"/>
    </row>
    <row r="6" spans="1:12">
      <c r="A6" s="713"/>
      <c r="B6" s="713"/>
      <c r="C6" s="713"/>
      <c r="D6" s="713" t="s">
        <v>1021</v>
      </c>
      <c r="E6" s="713"/>
      <c r="F6" s="713"/>
      <c r="G6" s="714"/>
      <c r="H6" s="714"/>
      <c r="I6" s="714"/>
      <c r="J6" s="714"/>
      <c r="K6" s="714"/>
      <c r="L6" s="707"/>
    </row>
    <row r="7" spans="1:12" ht="15">
      <c r="A7" s="715" t="s">
        <v>115</v>
      </c>
      <c r="B7" s="303"/>
      <c r="C7" s="303"/>
      <c r="D7" s="303"/>
      <c r="E7" s="303"/>
      <c r="F7" s="716"/>
      <c r="G7" s="717"/>
      <c r="H7" s="717"/>
      <c r="I7" s="717"/>
      <c r="J7" s="717"/>
      <c r="K7" s="717"/>
    </row>
    <row r="8" spans="1:12">
      <c r="A8" s="718"/>
      <c r="B8" s="719"/>
      <c r="C8" s="719"/>
      <c r="D8" s="719"/>
      <c r="E8" s="719"/>
      <c r="F8" s="720"/>
      <c r="G8" s="721"/>
      <c r="H8" s="721"/>
      <c r="I8" s="721"/>
      <c r="J8" s="721"/>
      <c r="K8" s="722"/>
      <c r="L8" s="723"/>
    </row>
    <row r="9" spans="1:12" ht="15.75">
      <c r="A9" s="724" t="s">
        <v>116</v>
      </c>
      <c r="B9" s="724"/>
      <c r="C9" s="724"/>
      <c r="D9" s="724"/>
      <c r="E9" s="724"/>
      <c r="F9" s="724"/>
      <c r="G9" s="724"/>
      <c r="H9" s="724"/>
      <c r="I9" s="724"/>
      <c r="J9" s="724"/>
      <c r="K9" s="724"/>
      <c r="L9" s="724"/>
    </row>
    <row r="10" spans="1:12" ht="14.25">
      <c r="A10" s="725"/>
      <c r="B10" s="725"/>
      <c r="C10" s="725"/>
      <c r="D10" s="725"/>
      <c r="E10" s="725"/>
      <c r="F10" s="725"/>
      <c r="G10" s="725"/>
      <c r="H10" s="725"/>
      <c r="I10" s="725"/>
      <c r="J10" s="725"/>
      <c r="K10" s="725"/>
      <c r="L10" s="725"/>
    </row>
    <row r="11" spans="1:12" ht="15">
      <c r="A11" s="724" t="s">
        <v>117</v>
      </c>
      <c r="B11" s="726"/>
      <c r="C11" s="726"/>
      <c r="D11" s="726"/>
      <c r="E11" s="726"/>
      <c r="F11" s="726"/>
      <c r="G11" s="726"/>
      <c r="H11" s="726"/>
      <c r="I11" s="726"/>
      <c r="J11" s="726"/>
      <c r="K11" s="726"/>
      <c r="L11" s="726"/>
    </row>
    <row r="12" spans="1:12" ht="15">
      <c r="A12" s="725"/>
      <c r="B12" s="727"/>
      <c r="C12" s="727"/>
      <c r="D12" s="727"/>
      <c r="E12" s="727"/>
      <c r="F12" s="727"/>
      <c r="G12" s="727"/>
      <c r="H12" s="727"/>
      <c r="I12" s="727"/>
      <c r="J12" s="727"/>
      <c r="K12" s="727"/>
      <c r="L12" s="727"/>
    </row>
    <row r="13" spans="1:12" ht="15.75">
      <c r="A13" s="728"/>
      <c r="C13" s="729" t="s">
        <v>1022</v>
      </c>
      <c r="D13" s="729"/>
      <c r="E13" s="729"/>
      <c r="F13" s="729"/>
      <c r="G13" s="729"/>
      <c r="H13" s="730"/>
      <c r="I13" s="730"/>
      <c r="J13" s="730"/>
      <c r="K13" s="730"/>
      <c r="L13" s="730"/>
    </row>
    <row r="14" spans="1:12" ht="15">
      <c r="A14" s="725"/>
      <c r="B14" s="731"/>
      <c r="C14" s="731"/>
      <c r="D14" s="732" t="s">
        <v>119</v>
      </c>
      <c r="E14" s="142"/>
      <c r="F14" s="142"/>
      <c r="G14" s="725"/>
      <c r="H14" s="725"/>
      <c r="I14" s="725"/>
      <c r="J14" s="725"/>
      <c r="K14" s="725"/>
      <c r="L14" s="725"/>
    </row>
    <row r="15" spans="1:12" ht="15">
      <c r="B15" s="733"/>
      <c r="C15" s="733"/>
      <c r="D15" s="734" t="s">
        <v>1023</v>
      </c>
      <c r="E15" s="735"/>
      <c r="F15" s="735"/>
      <c r="G15" s="733"/>
      <c r="H15" s="733"/>
      <c r="I15" s="733"/>
      <c r="J15" s="733"/>
      <c r="K15" s="733"/>
      <c r="L15" s="733"/>
    </row>
    <row r="16" spans="1:12" ht="15.75">
      <c r="A16" s="725"/>
      <c r="B16" s="727"/>
      <c r="C16" s="727"/>
      <c r="D16" s="215" t="s">
        <v>121</v>
      </c>
      <c r="E16" s="215"/>
      <c r="F16" s="215"/>
      <c r="G16" s="727"/>
      <c r="H16" s="727"/>
      <c r="I16" s="727"/>
      <c r="J16" s="727"/>
      <c r="K16" s="727"/>
      <c r="L16" s="727"/>
    </row>
    <row r="17" spans="1:14" ht="6" customHeight="1">
      <c r="A17" s="725"/>
      <c r="B17" s="725"/>
      <c r="C17" s="725"/>
      <c r="D17" s="725"/>
      <c r="E17" s="725"/>
      <c r="F17" s="725"/>
      <c r="G17" s="725"/>
      <c r="H17" s="725"/>
      <c r="I17" s="725"/>
      <c r="J17" s="725"/>
      <c r="K17" s="725"/>
      <c r="L17" s="725"/>
    </row>
    <row r="18" spans="1:14" ht="12" customHeight="1">
      <c r="A18" s="725"/>
      <c r="B18" s="736"/>
      <c r="C18" s="736"/>
      <c r="D18" s="737" t="s">
        <v>1024</v>
      </c>
      <c r="E18" s="145" t="s">
        <v>1025</v>
      </c>
      <c r="F18" s="144">
        <v>4</v>
      </c>
      <c r="G18" s="725"/>
      <c r="H18" s="725"/>
      <c r="I18" s="725"/>
      <c r="J18" s="725"/>
      <c r="K18" s="731"/>
      <c r="L18" s="731"/>
    </row>
    <row r="19" spans="1:14" ht="10.5" customHeight="1">
      <c r="A19" s="718"/>
      <c r="B19" s="719"/>
      <c r="C19" s="719"/>
      <c r="D19" s="146" t="s">
        <v>124</v>
      </c>
      <c r="E19" s="738"/>
      <c r="F19" s="738"/>
      <c r="G19" s="721"/>
      <c r="H19" s="721"/>
      <c r="I19" s="721"/>
      <c r="J19" s="721"/>
      <c r="K19" s="739"/>
      <c r="L19" s="723"/>
    </row>
    <row r="20" spans="1:14" ht="12" customHeight="1">
      <c r="B20" s="740"/>
      <c r="C20" s="740"/>
      <c r="D20" s="741"/>
      <c r="E20" s="742"/>
      <c r="F20" s="742"/>
      <c r="G20" s="743"/>
      <c r="H20" s="743"/>
      <c r="I20" s="743"/>
      <c r="J20" s="743"/>
    </row>
    <row r="21" spans="1:14" ht="12" customHeight="1">
      <c r="A21" s="740"/>
      <c r="B21" s="740"/>
      <c r="C21" s="740"/>
      <c r="D21" s="740"/>
      <c r="E21" s="740"/>
      <c r="F21" s="744"/>
      <c r="G21" s="745"/>
      <c r="H21" s="745"/>
      <c r="I21" s="745"/>
      <c r="J21" s="745"/>
      <c r="K21" s="745"/>
      <c r="L21" s="746" t="s">
        <v>125</v>
      </c>
    </row>
    <row r="22" spans="1:14" ht="12" customHeight="1">
      <c r="A22" s="747"/>
      <c r="B22" s="747"/>
      <c r="C22" s="747"/>
      <c r="D22" s="747"/>
      <c r="E22" s="747"/>
      <c r="F22" s="748"/>
      <c r="G22" s="749"/>
      <c r="H22" s="750"/>
      <c r="I22" s="750"/>
      <c r="J22" s="750"/>
      <c r="K22" s="751" t="s">
        <v>126</v>
      </c>
      <c r="L22" s="752"/>
    </row>
    <row r="23" spans="1:14" ht="12" customHeight="1">
      <c r="A23" s="747"/>
      <c r="B23" s="747"/>
      <c r="C23" s="747"/>
      <c r="D23" s="747"/>
      <c r="E23" s="747"/>
      <c r="F23" s="748"/>
      <c r="G23" s="753"/>
      <c r="H23" s="754"/>
      <c r="I23" s="754"/>
      <c r="J23" s="755" t="s">
        <v>127</v>
      </c>
      <c r="K23" s="755"/>
      <c r="L23" s="752" t="s">
        <v>1026</v>
      </c>
    </row>
    <row r="24" spans="1:14" ht="12" customHeight="1">
      <c r="A24" s="747"/>
      <c r="B24" s="747"/>
      <c r="C24" s="747"/>
      <c r="D24" s="747"/>
      <c r="E24" s="747"/>
      <c r="F24" s="748"/>
      <c r="G24" s="753"/>
      <c r="H24" s="754"/>
      <c r="I24" s="754"/>
      <c r="J24" s="754"/>
      <c r="K24" s="756" t="s">
        <v>128</v>
      </c>
      <c r="L24" s="752" t="s">
        <v>435</v>
      </c>
    </row>
    <row r="25" spans="1:14" ht="12" customHeight="1">
      <c r="A25" s="757" t="s">
        <v>1027</v>
      </c>
      <c r="B25" s="758"/>
      <c r="C25" s="758"/>
      <c r="D25" s="758"/>
      <c r="E25" s="758"/>
      <c r="F25" s="758"/>
      <c r="G25" s="759"/>
      <c r="H25" s="760" t="s">
        <v>1028</v>
      </c>
      <c r="I25" s="760"/>
      <c r="J25" s="761"/>
      <c r="K25" s="762"/>
      <c r="L25" s="763" t="s">
        <v>1029</v>
      </c>
    </row>
    <row r="26" spans="1:14" ht="12" customHeight="1">
      <c r="A26" s="764" t="s">
        <v>1030</v>
      </c>
      <c r="B26" s="765"/>
      <c r="C26" s="765"/>
      <c r="D26" s="765"/>
      <c r="E26" s="765"/>
      <c r="F26" s="765"/>
      <c r="G26" s="766" t="s">
        <v>1031</v>
      </c>
      <c r="H26" s="767"/>
      <c r="I26" s="768"/>
      <c r="J26" s="768"/>
      <c r="K26" s="768"/>
      <c r="L26" s="769">
        <v>20</v>
      </c>
    </row>
    <row r="27" spans="1:14">
      <c r="A27" s="770"/>
      <c r="B27" s="770"/>
      <c r="C27" s="770"/>
      <c r="D27" s="771"/>
      <c r="E27" s="771"/>
      <c r="F27" s="772"/>
      <c r="G27" s="772"/>
      <c r="H27" s="773"/>
      <c r="I27" s="773"/>
      <c r="J27" s="773"/>
      <c r="K27" s="773"/>
      <c r="L27" s="774" t="s">
        <v>1032</v>
      </c>
    </row>
    <row r="28" spans="1:14" ht="68.25" customHeight="1">
      <c r="A28" s="775" t="s">
        <v>1033</v>
      </c>
      <c r="B28" s="776" t="s">
        <v>1034</v>
      </c>
      <c r="C28" s="777" t="s">
        <v>1035</v>
      </c>
      <c r="D28" s="778"/>
      <c r="E28" s="777" t="s">
        <v>133</v>
      </c>
      <c r="F28" s="779"/>
      <c r="G28" s="775" t="s">
        <v>134</v>
      </c>
      <c r="H28" s="777" t="s">
        <v>1036</v>
      </c>
      <c r="I28" s="780"/>
      <c r="J28" s="780"/>
      <c r="K28" s="779"/>
      <c r="L28" s="775" t="s">
        <v>1037</v>
      </c>
      <c r="M28" s="727"/>
      <c r="N28" s="727"/>
    </row>
    <row r="29" spans="1:14" s="790" customFormat="1" ht="12" customHeight="1">
      <c r="A29" s="781">
        <v>1</v>
      </c>
      <c r="B29" s="781">
        <v>2</v>
      </c>
      <c r="C29" s="782">
        <v>3</v>
      </c>
      <c r="D29" s="783"/>
      <c r="E29" s="784">
        <v>4</v>
      </c>
      <c r="F29" s="785"/>
      <c r="G29" s="786">
        <v>5</v>
      </c>
      <c r="H29" s="787">
        <v>6</v>
      </c>
      <c r="I29" s="788"/>
      <c r="J29" s="788"/>
      <c r="K29" s="789"/>
      <c r="L29" s="786">
        <v>7</v>
      </c>
    </row>
    <row r="30" spans="1:14" ht="15" customHeight="1">
      <c r="A30" s="791" t="s">
        <v>1038</v>
      </c>
      <c r="B30" s="792">
        <v>1</v>
      </c>
      <c r="C30" s="793" t="s">
        <v>949</v>
      </c>
      <c r="D30" s="794"/>
      <c r="E30" s="793" t="s">
        <v>949</v>
      </c>
      <c r="F30" s="794"/>
      <c r="G30" s="795" t="s">
        <v>949</v>
      </c>
      <c r="H30" s="793" t="s">
        <v>949</v>
      </c>
      <c r="I30" s="796"/>
      <c r="J30" s="796"/>
      <c r="K30" s="794"/>
      <c r="L30" s="797"/>
    </row>
    <row r="31" spans="1:14" ht="15" customHeight="1">
      <c r="A31" s="791" t="s">
        <v>1039</v>
      </c>
      <c r="B31" s="798">
        <v>2</v>
      </c>
      <c r="C31" s="799">
        <v>318100</v>
      </c>
      <c r="D31" s="800"/>
      <c r="E31" s="799">
        <v>345271.69</v>
      </c>
      <c r="F31" s="801"/>
      <c r="G31" s="802">
        <v>227482.09</v>
      </c>
      <c r="H31" s="801">
        <v>227482.09</v>
      </c>
      <c r="I31" s="801"/>
      <c r="J31" s="801"/>
      <c r="K31" s="803"/>
      <c r="L31" s="804">
        <f>SUM(E31-G31)</f>
        <v>117789.6</v>
      </c>
    </row>
    <row r="32" spans="1:14" ht="15" customHeight="1">
      <c r="A32" s="791" t="s">
        <v>1040</v>
      </c>
      <c r="B32" s="798">
        <v>3</v>
      </c>
      <c r="C32" s="793" t="s">
        <v>949</v>
      </c>
      <c r="D32" s="794"/>
      <c r="E32" s="793" t="s">
        <v>949</v>
      </c>
      <c r="F32" s="794"/>
      <c r="G32" s="805" t="s">
        <v>949</v>
      </c>
      <c r="H32" s="793" t="s">
        <v>949</v>
      </c>
      <c r="I32" s="796"/>
      <c r="J32" s="796"/>
      <c r="K32" s="794"/>
      <c r="L32" s="804">
        <f>SUM(L31)</f>
        <v>117789.6</v>
      </c>
    </row>
    <row r="33" spans="1:13">
      <c r="A33" s="806"/>
      <c r="B33" s="807"/>
      <c r="C33" s="808"/>
      <c r="D33" s="808"/>
      <c r="E33" s="809"/>
      <c r="F33" s="809"/>
      <c r="G33" s="810"/>
      <c r="H33" s="809"/>
      <c r="I33" s="809"/>
      <c r="J33" s="809"/>
      <c r="K33" s="809"/>
      <c r="L33" s="810"/>
    </row>
    <row r="34" spans="1:13">
      <c r="A34" s="811" t="s">
        <v>1041</v>
      </c>
      <c r="B34" s="812"/>
      <c r="C34" s="812"/>
      <c r="D34" s="812"/>
      <c r="E34" s="812"/>
      <c r="F34" s="812"/>
      <c r="G34" s="810"/>
      <c r="H34" s="813"/>
      <c r="I34" s="813"/>
      <c r="J34" s="813"/>
      <c r="K34" s="813"/>
      <c r="L34" s="810"/>
    </row>
    <row r="35" spans="1:13" s="790" customFormat="1" ht="15">
      <c r="A35" s="814" t="s">
        <v>101</v>
      </c>
      <c r="B35" s="445"/>
      <c r="C35" s="727"/>
      <c r="D35" s="727"/>
      <c r="E35" s="815"/>
      <c r="F35" s="202"/>
      <c r="G35" s="727"/>
      <c r="H35" s="717"/>
      <c r="I35" s="717"/>
      <c r="J35" s="717"/>
      <c r="K35" s="717"/>
      <c r="L35" s="816" t="s">
        <v>102</v>
      </c>
      <c r="M35" s="816"/>
    </row>
    <row r="36" spans="1:13" s="790" customFormat="1" ht="15">
      <c r="A36" s="817" t="s">
        <v>149</v>
      </c>
      <c r="B36" s="818"/>
      <c r="C36" s="818"/>
      <c r="D36" s="819"/>
      <c r="E36" s="820" t="s">
        <v>104</v>
      </c>
      <c r="F36" s="821"/>
      <c r="G36" s="822"/>
      <c r="H36" s="822"/>
      <c r="I36" s="822"/>
      <c r="J36" s="820" t="s">
        <v>105</v>
      </c>
      <c r="K36" s="765"/>
      <c r="L36" s="765"/>
    </row>
    <row r="37" spans="1:13" s="790" customFormat="1">
      <c r="A37" s="823" t="s">
        <v>150</v>
      </c>
      <c r="B37" s="824"/>
      <c r="C37" s="824"/>
      <c r="D37" s="825"/>
      <c r="E37" s="826"/>
      <c r="F37" s="827"/>
      <c r="G37" s="828"/>
      <c r="H37" s="828"/>
      <c r="I37" s="828"/>
      <c r="L37" s="790" t="s">
        <v>107</v>
      </c>
    </row>
    <row r="38" spans="1:13" ht="15">
      <c r="A38" s="817" t="s">
        <v>1042</v>
      </c>
      <c r="B38" s="818"/>
      <c r="C38" s="818"/>
      <c r="D38" s="829"/>
      <c r="E38" s="820" t="s">
        <v>104</v>
      </c>
      <c r="F38" s="821"/>
      <c r="G38" s="727"/>
      <c r="H38" s="727"/>
      <c r="I38" s="727"/>
      <c r="J38" s="820" t="s">
        <v>105</v>
      </c>
      <c r="K38" s="765"/>
      <c r="L38" s="765"/>
    </row>
    <row r="39" spans="1:13" ht="15.75">
      <c r="A39" s="830"/>
      <c r="B39" s="830"/>
      <c r="C39" s="830"/>
      <c r="D39" s="830"/>
      <c r="E39" s="830"/>
      <c r="F39" s="830"/>
    </row>
    <row r="40" spans="1:13" ht="15.75">
      <c r="A40" s="830"/>
      <c r="B40" s="830"/>
      <c r="C40" s="830"/>
      <c r="D40" s="830"/>
      <c r="E40" s="830"/>
      <c r="F40" s="830"/>
    </row>
    <row r="41" spans="1:13" ht="15.75">
      <c r="A41" s="830"/>
      <c r="B41" s="830"/>
      <c r="C41" s="830"/>
      <c r="D41" s="831"/>
      <c r="E41" s="830"/>
      <c r="F41" s="830"/>
    </row>
    <row r="42" spans="1:13" ht="15.75">
      <c r="A42" s="830"/>
      <c r="B42" s="830"/>
      <c r="C42" s="830"/>
      <c r="D42" s="830"/>
      <c r="E42" s="830"/>
      <c r="F42" s="830"/>
    </row>
    <row r="43" spans="1:13" ht="15.75">
      <c r="A43" s="830"/>
      <c r="B43" s="830"/>
      <c r="C43" s="830"/>
      <c r="D43" s="830"/>
      <c r="E43" s="830"/>
      <c r="F43" s="830"/>
    </row>
    <row r="44" spans="1:13" ht="15.75">
      <c r="A44" s="830"/>
      <c r="B44" s="830"/>
      <c r="C44" s="830"/>
      <c r="D44" s="830"/>
      <c r="E44" s="830"/>
      <c r="F44" s="830"/>
    </row>
    <row r="45" spans="1:13" ht="15.75">
      <c r="A45" s="830"/>
      <c r="B45" s="830"/>
      <c r="C45" s="830"/>
      <c r="D45" s="830"/>
      <c r="E45" s="830"/>
      <c r="F45" s="830"/>
    </row>
    <row r="46" spans="1:13" ht="15.75">
      <c r="A46" s="830"/>
      <c r="B46" s="830"/>
      <c r="C46" s="830"/>
      <c r="D46" s="830"/>
      <c r="E46" s="830"/>
      <c r="F46" s="830"/>
    </row>
  </sheetData>
  <protectedRanges>
    <protectedRange sqref="C13 A13 E13:L13" name="Range69"/>
  </protectedRanges>
  <mergeCells count="39">
    <mergeCell ref="L35:M35"/>
    <mergeCell ref="A36:C36"/>
    <mergeCell ref="E36:F36"/>
    <mergeCell ref="J36:L36"/>
    <mergeCell ref="A38:C38"/>
    <mergeCell ref="E38:F38"/>
    <mergeCell ref="J38:L38"/>
    <mergeCell ref="C33:D33"/>
    <mergeCell ref="E33:F33"/>
    <mergeCell ref="H33:K33"/>
    <mergeCell ref="H34:K34"/>
    <mergeCell ref="E35:F35"/>
    <mergeCell ref="H35:K35"/>
    <mergeCell ref="C31:D31"/>
    <mergeCell ref="E31:F31"/>
    <mergeCell ref="H31:K31"/>
    <mergeCell ref="C32:D32"/>
    <mergeCell ref="E32:F32"/>
    <mergeCell ref="H32:K32"/>
    <mergeCell ref="C29:D29"/>
    <mergeCell ref="E29:F29"/>
    <mergeCell ref="H29:K29"/>
    <mergeCell ref="C30:D30"/>
    <mergeCell ref="E30:F30"/>
    <mergeCell ref="H30:K30"/>
    <mergeCell ref="D20:F20"/>
    <mergeCell ref="A25:F25"/>
    <mergeCell ref="H25:J25"/>
    <mergeCell ref="A26:F26"/>
    <mergeCell ref="D27:G27"/>
    <mergeCell ref="C28:D28"/>
    <mergeCell ref="E28:F28"/>
    <mergeCell ref="H28:K28"/>
    <mergeCell ref="A7:K7"/>
    <mergeCell ref="A9:L9"/>
    <mergeCell ref="A11:L11"/>
    <mergeCell ref="C13:G13"/>
    <mergeCell ref="D15:F15"/>
    <mergeCell ref="D16:F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workbookViewId="0">
      <selection activeCell="C5" sqref="C5"/>
    </sheetView>
  </sheetViews>
  <sheetFormatPr defaultRowHeight="15"/>
  <cols>
    <col min="1" max="1" width="3.85546875" customWidth="1"/>
    <col min="2" max="2" width="6.5703125" customWidth="1"/>
    <col min="3" max="3" width="36.5703125" bestFit="1" customWidth="1"/>
    <col min="4" max="5" width="11" customWidth="1"/>
    <col min="6" max="6" width="4.7109375" customWidth="1"/>
    <col min="7" max="7" width="9" customWidth="1"/>
    <col min="8" max="8" width="8.42578125" customWidth="1"/>
    <col min="9" max="9" width="12.5703125" customWidth="1"/>
    <col min="10" max="10" width="14.5703125" customWidth="1"/>
    <col min="11" max="11" width="17.5703125" customWidth="1"/>
    <col min="12" max="12" width="12.28515625" bestFit="1" customWidth="1"/>
    <col min="13" max="13" width="5.140625" customWidth="1"/>
  </cols>
  <sheetData>
    <row r="1" spans="1:13" ht="11.45" customHeight="1">
      <c r="A1" s="170" t="s">
        <v>153</v>
      </c>
      <c r="B1" s="170">
        <v>10</v>
      </c>
      <c r="C1" s="170">
        <v>20</v>
      </c>
      <c r="D1" s="170">
        <v>30</v>
      </c>
      <c r="E1" s="170">
        <v>40</v>
      </c>
      <c r="F1" s="170">
        <v>50</v>
      </c>
      <c r="G1" s="170">
        <v>60</v>
      </c>
      <c r="H1" s="170">
        <v>70</v>
      </c>
      <c r="I1" s="170">
        <v>80</v>
      </c>
      <c r="J1" s="170">
        <v>90</v>
      </c>
      <c r="K1" s="170">
        <v>100</v>
      </c>
      <c r="L1" s="170">
        <v>110</v>
      </c>
      <c r="M1" s="170" t="s">
        <v>154</v>
      </c>
    </row>
    <row r="3" spans="1:13" ht="9.9499999999999993" customHeight="1">
      <c r="A3" s="171">
        <v>999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</row>
    <row r="4" spans="1:13" ht="11.65" customHeight="1">
      <c r="A4" s="173">
        <v>10</v>
      </c>
      <c r="B4" s="172"/>
      <c r="C4" s="172"/>
      <c r="D4" s="172"/>
      <c r="E4" s="172"/>
      <c r="F4" s="172"/>
      <c r="G4" s="172"/>
      <c r="H4" s="172"/>
      <c r="I4" s="172"/>
      <c r="J4" s="224" t="s">
        <v>155</v>
      </c>
      <c r="K4" s="224"/>
      <c r="L4" s="224"/>
      <c r="M4" s="172"/>
    </row>
    <row r="5" spans="1:13" ht="10.35" customHeight="1">
      <c r="A5" s="173">
        <v>20</v>
      </c>
      <c r="B5" s="172"/>
      <c r="C5" s="172"/>
      <c r="D5" s="172"/>
      <c r="E5" s="172"/>
      <c r="F5" s="172"/>
      <c r="G5" s="172"/>
      <c r="H5" s="172"/>
      <c r="I5" s="172"/>
      <c r="J5" s="254" t="s">
        <v>156</v>
      </c>
      <c r="K5" s="254"/>
      <c r="L5" s="172"/>
      <c r="M5" s="172"/>
    </row>
    <row r="6" spans="1:13" ht="9.9499999999999993" customHeight="1">
      <c r="A6" s="171">
        <v>999</v>
      </c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</row>
    <row r="7" spans="1:13" ht="11.65" customHeight="1">
      <c r="A7" s="173">
        <v>30</v>
      </c>
      <c r="B7" s="248" t="s">
        <v>157</v>
      </c>
      <c r="C7" s="248"/>
      <c r="D7" s="248"/>
      <c r="E7" s="248"/>
      <c r="F7" s="248"/>
      <c r="G7" s="248"/>
      <c r="H7" s="248"/>
      <c r="I7" s="248"/>
      <c r="J7" s="248"/>
      <c r="K7" s="248"/>
      <c r="L7" s="248"/>
      <c r="M7" s="172"/>
    </row>
    <row r="8" spans="1:13" ht="9.9499999999999993" customHeight="1">
      <c r="A8" s="171">
        <v>999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</row>
    <row r="9" spans="1:13" ht="11.65" customHeight="1">
      <c r="A9" s="173">
        <v>40</v>
      </c>
      <c r="B9" s="172"/>
      <c r="C9" s="247" t="s">
        <v>158</v>
      </c>
      <c r="D9" s="247"/>
      <c r="E9" s="247"/>
      <c r="F9" s="247"/>
      <c r="G9" s="247"/>
      <c r="H9" s="247"/>
      <c r="I9" s="247"/>
      <c r="J9" s="247"/>
      <c r="K9" s="247"/>
      <c r="L9" s="172"/>
      <c r="M9" s="172"/>
    </row>
    <row r="10" spans="1:13" ht="11.65" customHeight="1">
      <c r="A10" s="173">
        <v>50</v>
      </c>
      <c r="B10" s="247" t="s">
        <v>159</v>
      </c>
      <c r="C10" s="247"/>
      <c r="D10" s="247"/>
      <c r="E10" s="247"/>
      <c r="F10" s="247"/>
      <c r="G10" s="247"/>
      <c r="H10" s="247"/>
      <c r="I10" s="247"/>
      <c r="J10" s="247"/>
      <c r="K10" s="247"/>
      <c r="L10" s="247"/>
      <c r="M10" s="172"/>
    </row>
    <row r="11" spans="1:13" ht="9.9499999999999993" customHeight="1">
      <c r="A11" s="171">
        <v>999</v>
      </c>
      <c r="B11" s="172"/>
      <c r="C11" s="172"/>
      <c r="D11" s="172"/>
      <c r="E11" s="172"/>
      <c r="F11" s="172"/>
      <c r="G11" s="172"/>
      <c r="H11" s="172"/>
      <c r="I11" s="172"/>
      <c r="J11" s="172"/>
      <c r="K11" s="172"/>
      <c r="L11" s="172"/>
      <c r="M11" s="172"/>
    </row>
    <row r="12" spans="1:13" ht="11.65" customHeight="1">
      <c r="A12" s="173">
        <v>60</v>
      </c>
      <c r="B12" s="247" t="s">
        <v>160</v>
      </c>
      <c r="C12" s="247"/>
      <c r="D12" s="247"/>
      <c r="E12" s="247"/>
      <c r="F12" s="247"/>
      <c r="G12" s="247"/>
      <c r="H12" s="247"/>
      <c r="I12" s="247"/>
      <c r="J12" s="247"/>
      <c r="K12" s="247"/>
      <c r="L12" s="247"/>
      <c r="M12" s="172"/>
    </row>
    <row r="13" spans="1:13" ht="11.65" customHeight="1">
      <c r="A13" s="173">
        <v>70</v>
      </c>
      <c r="B13" s="247" t="s">
        <v>161</v>
      </c>
      <c r="C13" s="247"/>
      <c r="D13" s="247"/>
      <c r="E13" s="247"/>
      <c r="F13" s="247"/>
      <c r="G13" s="247"/>
      <c r="H13" s="247"/>
      <c r="I13" s="247"/>
      <c r="J13" s="247"/>
      <c r="K13" s="247"/>
      <c r="L13" s="247"/>
      <c r="M13" s="172"/>
    </row>
    <row r="14" spans="1:13" ht="9.9499999999999993" customHeight="1">
      <c r="A14" s="171">
        <v>999</v>
      </c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</row>
    <row r="15" spans="1:13" ht="11.65" customHeight="1">
      <c r="A15" s="173">
        <v>80</v>
      </c>
      <c r="B15" s="248" t="s">
        <v>162</v>
      </c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172"/>
    </row>
    <row r="16" spans="1:13" ht="11.65" customHeight="1">
      <c r="A16" s="173">
        <v>90</v>
      </c>
      <c r="B16" s="248" t="s">
        <v>163</v>
      </c>
      <c r="C16" s="248"/>
      <c r="D16" s="248"/>
      <c r="E16" s="248"/>
      <c r="F16" s="248"/>
      <c r="G16" s="248"/>
      <c r="H16" s="248"/>
      <c r="I16" s="248"/>
      <c r="J16" s="248"/>
      <c r="K16" s="248"/>
      <c r="L16" s="248"/>
      <c r="M16" s="172"/>
    </row>
    <row r="17" spans="1:13" ht="11.65" customHeight="1">
      <c r="A17" s="173">
        <v>100</v>
      </c>
      <c r="B17" s="172"/>
      <c r="C17" s="172"/>
      <c r="D17" s="249" t="s">
        <v>164</v>
      </c>
      <c r="E17" s="249"/>
      <c r="F17" s="249"/>
      <c r="G17" s="249"/>
      <c r="H17" s="174" t="s">
        <v>165</v>
      </c>
      <c r="I17" s="172"/>
      <c r="J17" s="172"/>
      <c r="K17" s="172"/>
      <c r="L17" s="172"/>
      <c r="M17" s="172"/>
    </row>
    <row r="18" spans="1:13" ht="11.65" customHeight="1">
      <c r="A18" s="173">
        <v>110</v>
      </c>
      <c r="B18" s="172"/>
      <c r="C18" s="172"/>
      <c r="D18" s="172"/>
      <c r="E18" s="172"/>
      <c r="F18" s="172"/>
      <c r="G18" s="174" t="s">
        <v>124</v>
      </c>
      <c r="H18" s="172"/>
      <c r="I18" s="172"/>
      <c r="J18" s="172"/>
      <c r="K18" s="172"/>
      <c r="L18" s="172"/>
      <c r="M18" s="172"/>
    </row>
    <row r="19" spans="1:13" ht="11.85" customHeight="1">
      <c r="A19" s="173">
        <v>120</v>
      </c>
      <c r="B19" s="175"/>
      <c r="C19" s="250" t="s">
        <v>166</v>
      </c>
      <c r="D19" s="250"/>
      <c r="E19" s="250"/>
      <c r="F19" s="250"/>
      <c r="G19" s="250"/>
      <c r="H19" s="250"/>
      <c r="I19" s="250"/>
      <c r="J19" s="250"/>
      <c r="K19" s="250"/>
      <c r="L19" s="250"/>
      <c r="M19" s="172"/>
    </row>
    <row r="20" spans="1:13" ht="12" customHeight="1">
      <c r="A20" s="176">
        <v>130</v>
      </c>
      <c r="B20" s="251" t="s">
        <v>167</v>
      </c>
      <c r="C20" s="251" t="s">
        <v>168</v>
      </c>
      <c r="D20" s="251" t="s">
        <v>169</v>
      </c>
      <c r="E20" s="243" t="s">
        <v>170</v>
      </c>
      <c r="F20" s="253"/>
      <c r="G20" s="253"/>
      <c r="H20" s="253"/>
      <c r="I20" s="244"/>
      <c r="J20" s="243" t="s">
        <v>171</v>
      </c>
      <c r="K20" s="253"/>
      <c r="L20" s="244"/>
      <c r="M20" s="177"/>
    </row>
    <row r="21" spans="1:13" ht="29.25" customHeight="1">
      <c r="A21" s="176">
        <v>140</v>
      </c>
      <c r="B21" s="252"/>
      <c r="C21" s="252"/>
      <c r="D21" s="252"/>
      <c r="E21" s="243" t="s">
        <v>172</v>
      </c>
      <c r="F21" s="244"/>
      <c r="G21" s="243" t="s">
        <v>173</v>
      </c>
      <c r="H21" s="244"/>
      <c r="I21" s="178" t="s">
        <v>174</v>
      </c>
      <c r="J21" s="178" t="s">
        <v>172</v>
      </c>
      <c r="K21" s="178" t="s">
        <v>173</v>
      </c>
      <c r="L21" s="178" t="s">
        <v>174</v>
      </c>
      <c r="M21" s="177"/>
    </row>
    <row r="22" spans="1:13" ht="12" customHeight="1">
      <c r="A22" s="176">
        <v>150</v>
      </c>
      <c r="B22" s="178">
        <v>1</v>
      </c>
      <c r="C22" s="178">
        <v>2</v>
      </c>
      <c r="D22" s="178">
        <v>3</v>
      </c>
      <c r="E22" s="243">
        <v>4</v>
      </c>
      <c r="F22" s="244"/>
      <c r="G22" s="243">
        <v>5</v>
      </c>
      <c r="H22" s="244"/>
      <c r="I22" s="178">
        <v>6</v>
      </c>
      <c r="J22" s="178">
        <v>7</v>
      </c>
      <c r="K22" s="178">
        <v>8</v>
      </c>
      <c r="L22" s="178">
        <v>9</v>
      </c>
      <c r="M22" s="177"/>
    </row>
    <row r="23" spans="1:13" ht="26.65" customHeight="1">
      <c r="A23" s="179">
        <v>260</v>
      </c>
      <c r="B23" s="180" t="s">
        <v>175</v>
      </c>
      <c r="C23" s="180" t="s">
        <v>176</v>
      </c>
      <c r="D23" s="181"/>
      <c r="E23" s="245">
        <v>27384.400000000001</v>
      </c>
      <c r="F23" s="246"/>
      <c r="G23" s="233">
        <v>0</v>
      </c>
      <c r="H23" s="234"/>
      <c r="I23" s="182">
        <v>27384.400000000001</v>
      </c>
      <c r="J23" s="183">
        <v>33476.57</v>
      </c>
      <c r="K23" s="180">
        <v>0</v>
      </c>
      <c r="L23" s="183">
        <v>33476.57</v>
      </c>
      <c r="M23" s="177"/>
    </row>
    <row r="24" spans="1:13" ht="26.65" customHeight="1">
      <c r="A24" s="179">
        <v>265</v>
      </c>
      <c r="B24" s="184" t="s">
        <v>177</v>
      </c>
      <c r="C24" s="184" t="s">
        <v>178</v>
      </c>
      <c r="D24" s="181"/>
      <c r="E24" s="227" t="s">
        <v>179</v>
      </c>
      <c r="F24" s="228"/>
      <c r="G24" s="233">
        <v>0</v>
      </c>
      <c r="H24" s="234"/>
      <c r="I24" s="183" t="s">
        <v>179</v>
      </c>
      <c r="J24" s="185">
        <v>12628514.279999999</v>
      </c>
      <c r="K24" s="184">
        <v>0</v>
      </c>
      <c r="L24" s="185">
        <v>12628514.279999999</v>
      </c>
      <c r="M24" s="177"/>
    </row>
    <row r="25" spans="1:13" ht="26.65" customHeight="1">
      <c r="A25" s="179">
        <v>265</v>
      </c>
      <c r="B25" s="184" t="s">
        <v>180</v>
      </c>
      <c r="C25" s="184" t="s">
        <v>181</v>
      </c>
      <c r="D25" s="181"/>
      <c r="E25" s="227" t="s">
        <v>182</v>
      </c>
      <c r="F25" s="228"/>
      <c r="G25" s="233">
        <v>0</v>
      </c>
      <c r="H25" s="234"/>
      <c r="I25" s="183" t="s">
        <v>182</v>
      </c>
      <c r="J25" s="185">
        <v>11949317.75</v>
      </c>
      <c r="K25" s="184">
        <v>0</v>
      </c>
      <c r="L25" s="185">
        <v>11949317.75</v>
      </c>
      <c r="M25" s="177"/>
    </row>
    <row r="26" spans="1:13" ht="26.65" customHeight="1">
      <c r="A26" s="179">
        <v>265</v>
      </c>
      <c r="B26" s="184" t="s">
        <v>183</v>
      </c>
      <c r="C26" s="184" t="s">
        <v>184</v>
      </c>
      <c r="D26" s="181"/>
      <c r="E26" s="231" t="s">
        <v>185</v>
      </c>
      <c r="F26" s="232"/>
      <c r="G26" s="233">
        <v>0</v>
      </c>
      <c r="H26" s="234"/>
      <c r="I26" s="185" t="s">
        <v>185</v>
      </c>
      <c r="J26" s="186" t="s">
        <v>186</v>
      </c>
      <c r="K26" s="187">
        <v>0</v>
      </c>
      <c r="L26" s="186" t="s">
        <v>187</v>
      </c>
      <c r="M26" s="177"/>
    </row>
    <row r="27" spans="1:13" ht="26.65" customHeight="1">
      <c r="A27" s="179">
        <v>265</v>
      </c>
      <c r="B27" s="184" t="s">
        <v>188</v>
      </c>
      <c r="C27" s="184" t="s">
        <v>189</v>
      </c>
      <c r="D27" s="181"/>
      <c r="E27" s="231" t="s">
        <v>190</v>
      </c>
      <c r="F27" s="232"/>
      <c r="G27" s="233">
        <v>0</v>
      </c>
      <c r="H27" s="234"/>
      <c r="I27" s="185" t="s">
        <v>190</v>
      </c>
      <c r="J27" s="188" t="s">
        <v>191</v>
      </c>
      <c r="K27" s="187">
        <v>0</v>
      </c>
      <c r="L27" s="186" t="s">
        <v>192</v>
      </c>
      <c r="M27" s="177"/>
    </row>
    <row r="28" spans="1:13" ht="26.65" customHeight="1">
      <c r="A28" s="179">
        <v>265</v>
      </c>
      <c r="B28" s="184" t="s">
        <v>193</v>
      </c>
      <c r="C28" s="184" t="s">
        <v>194</v>
      </c>
      <c r="D28" s="181"/>
      <c r="E28" s="239" t="s">
        <v>195</v>
      </c>
      <c r="F28" s="240"/>
      <c r="G28" s="233">
        <v>0</v>
      </c>
      <c r="H28" s="234"/>
      <c r="I28" s="189" t="s">
        <v>195</v>
      </c>
      <c r="J28" s="190">
        <v>870482.36</v>
      </c>
      <c r="K28" s="191">
        <v>0</v>
      </c>
      <c r="L28" s="186">
        <v>870482.36</v>
      </c>
      <c r="M28" s="177"/>
    </row>
    <row r="29" spans="1:13" ht="26.65" customHeight="1">
      <c r="A29" s="179">
        <v>265</v>
      </c>
      <c r="B29" s="184" t="s">
        <v>196</v>
      </c>
      <c r="C29" s="184" t="s">
        <v>197</v>
      </c>
      <c r="D29" s="181"/>
      <c r="E29" s="231">
        <v>724.07</v>
      </c>
      <c r="F29" s="232"/>
      <c r="G29" s="241">
        <v>0</v>
      </c>
      <c r="H29" s="242"/>
      <c r="I29" s="185">
        <v>724.07</v>
      </c>
      <c r="J29" s="192">
        <v>576.57000000000005</v>
      </c>
      <c r="K29" s="193">
        <v>0</v>
      </c>
      <c r="L29" s="186" t="s">
        <v>198</v>
      </c>
      <c r="M29" s="177"/>
    </row>
    <row r="30" spans="1:13" ht="26.65" customHeight="1">
      <c r="A30" s="179">
        <v>265</v>
      </c>
      <c r="B30" s="184" t="s">
        <v>199</v>
      </c>
      <c r="C30" s="184" t="s">
        <v>200</v>
      </c>
      <c r="D30" s="181"/>
      <c r="E30" s="231">
        <v>0</v>
      </c>
      <c r="F30" s="232"/>
      <c r="G30" s="233">
        <v>0</v>
      </c>
      <c r="H30" s="234"/>
      <c r="I30" s="185">
        <v>0</v>
      </c>
      <c r="J30" s="186">
        <v>0</v>
      </c>
      <c r="K30" s="187">
        <v>0</v>
      </c>
      <c r="L30" s="186" t="s">
        <v>201</v>
      </c>
      <c r="M30" s="177"/>
    </row>
    <row r="31" spans="1:13" ht="26.65" customHeight="1">
      <c r="A31" s="179">
        <v>265</v>
      </c>
      <c r="B31" s="184" t="s">
        <v>202</v>
      </c>
      <c r="C31" s="184" t="s">
        <v>203</v>
      </c>
      <c r="D31" s="181"/>
      <c r="E31" s="231">
        <v>0</v>
      </c>
      <c r="F31" s="232"/>
      <c r="G31" s="233">
        <v>0</v>
      </c>
      <c r="H31" s="234"/>
      <c r="I31" s="185">
        <v>0</v>
      </c>
      <c r="J31" s="186">
        <v>0</v>
      </c>
      <c r="K31" s="187">
        <v>0</v>
      </c>
      <c r="L31" s="186" t="s">
        <v>201</v>
      </c>
      <c r="M31" s="177"/>
    </row>
    <row r="32" spans="1:13" ht="26.65" customHeight="1">
      <c r="A32" s="179">
        <v>265</v>
      </c>
      <c r="B32" s="184" t="s">
        <v>204</v>
      </c>
      <c r="C32" s="184" t="s">
        <v>205</v>
      </c>
      <c r="D32" s="181"/>
      <c r="E32" s="231" t="s">
        <v>206</v>
      </c>
      <c r="F32" s="232"/>
      <c r="G32" s="233">
        <v>0</v>
      </c>
      <c r="H32" s="234"/>
      <c r="I32" s="185" t="s">
        <v>206</v>
      </c>
      <c r="J32" s="186">
        <v>323738.61</v>
      </c>
      <c r="K32" s="187">
        <v>0</v>
      </c>
      <c r="L32" s="186">
        <v>323738.61</v>
      </c>
      <c r="M32" s="177"/>
    </row>
    <row r="33" spans="1:14" ht="26.65" customHeight="1">
      <c r="A33" s="179">
        <v>265</v>
      </c>
      <c r="B33" s="184" t="s">
        <v>207</v>
      </c>
      <c r="C33" s="184" t="s">
        <v>208</v>
      </c>
      <c r="D33" s="181"/>
      <c r="E33" s="231" t="s">
        <v>209</v>
      </c>
      <c r="F33" s="232"/>
      <c r="G33" s="233">
        <v>0</v>
      </c>
      <c r="H33" s="234"/>
      <c r="I33" s="185" t="s">
        <v>209</v>
      </c>
      <c r="J33" s="186" t="s">
        <v>210</v>
      </c>
      <c r="K33" s="187">
        <v>0</v>
      </c>
      <c r="L33" s="186" t="s">
        <v>211</v>
      </c>
      <c r="M33" s="177"/>
    </row>
    <row r="34" spans="1:14" ht="26.65" customHeight="1">
      <c r="A34" s="179">
        <v>265</v>
      </c>
      <c r="B34" s="184" t="s">
        <v>212</v>
      </c>
      <c r="C34" s="184" t="s">
        <v>213</v>
      </c>
      <c r="D34" s="181"/>
      <c r="E34" s="231">
        <v>0</v>
      </c>
      <c r="F34" s="232"/>
      <c r="G34" s="233">
        <v>0</v>
      </c>
      <c r="H34" s="234"/>
      <c r="I34" s="185">
        <v>0</v>
      </c>
      <c r="J34" s="186">
        <v>0</v>
      </c>
      <c r="K34" s="187">
        <v>0</v>
      </c>
      <c r="L34" s="186" t="s">
        <v>201</v>
      </c>
      <c r="M34" s="177"/>
    </row>
    <row r="35" spans="1:14" ht="26.65" customHeight="1">
      <c r="A35" s="179">
        <v>265</v>
      </c>
      <c r="B35" s="184" t="s">
        <v>214</v>
      </c>
      <c r="C35" s="184" t="s">
        <v>215</v>
      </c>
      <c r="D35" s="181"/>
      <c r="E35" s="231" t="s">
        <v>216</v>
      </c>
      <c r="F35" s="232"/>
      <c r="G35" s="233">
        <v>0</v>
      </c>
      <c r="H35" s="234"/>
      <c r="I35" s="185" t="s">
        <v>216</v>
      </c>
      <c r="J35" s="194" t="s">
        <v>217</v>
      </c>
      <c r="K35" s="187">
        <v>0</v>
      </c>
      <c r="L35" s="186">
        <v>36239.1</v>
      </c>
      <c r="M35" s="177"/>
      <c r="N35" t="s">
        <v>218</v>
      </c>
    </row>
    <row r="36" spans="1:14" ht="26.65" customHeight="1">
      <c r="A36" s="179">
        <v>265</v>
      </c>
      <c r="B36" s="184" t="s">
        <v>219</v>
      </c>
      <c r="C36" s="184" t="s">
        <v>220</v>
      </c>
      <c r="D36" s="181"/>
      <c r="E36" s="227">
        <v>-455353.54</v>
      </c>
      <c r="F36" s="228"/>
      <c r="G36" s="233">
        <v>0</v>
      </c>
      <c r="H36" s="234"/>
      <c r="I36" s="183">
        <v>-455353.54</v>
      </c>
      <c r="J36" s="195">
        <v>-1460889.22</v>
      </c>
      <c r="K36" s="196">
        <v>0</v>
      </c>
      <c r="L36" s="195">
        <v>-1460889.22</v>
      </c>
      <c r="M36" s="177"/>
    </row>
    <row r="37" spans="1:14" ht="26.65" customHeight="1">
      <c r="A37" s="179">
        <v>265</v>
      </c>
      <c r="B37" s="184" t="s">
        <v>221</v>
      </c>
      <c r="C37" s="184" t="s">
        <v>222</v>
      </c>
      <c r="D37" s="181"/>
      <c r="E37" s="231">
        <v>-36940.46</v>
      </c>
      <c r="F37" s="232"/>
      <c r="G37" s="233">
        <v>0</v>
      </c>
      <c r="H37" s="234"/>
      <c r="I37" s="185">
        <v>-36940.46</v>
      </c>
      <c r="J37" s="186">
        <v>-32497.08</v>
      </c>
      <c r="K37" s="187">
        <v>0</v>
      </c>
      <c r="L37" s="186" t="s">
        <v>223</v>
      </c>
      <c r="M37" s="177"/>
    </row>
    <row r="38" spans="1:14" ht="26.65" customHeight="1">
      <c r="A38" s="179">
        <v>265</v>
      </c>
      <c r="B38" s="184" t="s">
        <v>224</v>
      </c>
      <c r="C38" s="184" t="s">
        <v>225</v>
      </c>
      <c r="D38" s="181"/>
      <c r="E38" s="235">
        <v>-412707.7</v>
      </c>
      <c r="F38" s="236"/>
      <c r="G38" s="233">
        <v>0</v>
      </c>
      <c r="H38" s="234"/>
      <c r="I38" s="197">
        <v>-412707.7</v>
      </c>
      <c r="J38" s="186">
        <v>-1424843.51</v>
      </c>
      <c r="K38" s="187">
        <v>0</v>
      </c>
      <c r="L38" s="186">
        <v>-1424843.51</v>
      </c>
      <c r="M38" s="177"/>
    </row>
    <row r="39" spans="1:14" ht="26.65" customHeight="1">
      <c r="A39" s="179">
        <v>265</v>
      </c>
      <c r="B39" s="184" t="s">
        <v>226</v>
      </c>
      <c r="C39" s="184" t="s">
        <v>227</v>
      </c>
      <c r="D39" s="181"/>
      <c r="E39" s="231">
        <v>-2705.38</v>
      </c>
      <c r="F39" s="232"/>
      <c r="G39" s="233">
        <v>0</v>
      </c>
      <c r="H39" s="234"/>
      <c r="I39" s="185">
        <v>-2705.38</v>
      </c>
      <c r="J39" s="186">
        <v>-2248.63</v>
      </c>
      <c r="K39" s="187">
        <v>0</v>
      </c>
      <c r="L39" s="186" t="s">
        <v>228</v>
      </c>
      <c r="M39" s="177"/>
    </row>
    <row r="40" spans="1:14" ht="26.65" customHeight="1">
      <c r="A40" s="179">
        <v>265</v>
      </c>
      <c r="B40" s="184" t="s">
        <v>229</v>
      </c>
      <c r="C40" s="184" t="s">
        <v>230</v>
      </c>
      <c r="D40" s="181"/>
      <c r="E40" s="231">
        <v>0</v>
      </c>
      <c r="F40" s="232"/>
      <c r="G40" s="233">
        <v>0</v>
      </c>
      <c r="H40" s="234"/>
      <c r="I40" s="185">
        <v>0</v>
      </c>
      <c r="J40" s="186">
        <v>0</v>
      </c>
      <c r="K40" s="187">
        <v>0</v>
      </c>
      <c r="L40" s="186" t="s">
        <v>201</v>
      </c>
      <c r="M40" s="177"/>
    </row>
    <row r="41" spans="1:14" ht="26.65" customHeight="1">
      <c r="A41" s="179">
        <v>265</v>
      </c>
      <c r="B41" s="184" t="s">
        <v>231</v>
      </c>
      <c r="C41" s="184" t="s">
        <v>232</v>
      </c>
      <c r="D41" s="181"/>
      <c r="E41" s="231">
        <v>-3000</v>
      </c>
      <c r="F41" s="232"/>
      <c r="G41" s="231"/>
      <c r="H41" s="232"/>
      <c r="I41" s="185">
        <v>-3000</v>
      </c>
      <c r="J41" s="186">
        <v>-1300</v>
      </c>
      <c r="K41" s="187">
        <v>0</v>
      </c>
      <c r="L41" s="186">
        <v>-1300</v>
      </c>
      <c r="M41" s="177"/>
    </row>
    <row r="42" spans="1:14" ht="26.65" customHeight="1">
      <c r="A42" s="179">
        <v>265</v>
      </c>
      <c r="B42" s="184" t="s">
        <v>233</v>
      </c>
      <c r="C42" s="184" t="s">
        <v>234</v>
      </c>
      <c r="D42" s="181"/>
      <c r="E42" s="231"/>
      <c r="F42" s="232"/>
      <c r="G42" s="233"/>
      <c r="H42" s="234"/>
      <c r="I42" s="185"/>
      <c r="J42" s="186"/>
      <c r="K42" s="187"/>
      <c r="L42" s="186"/>
      <c r="M42" s="177"/>
    </row>
    <row r="43" spans="1:14" ht="26.65" customHeight="1">
      <c r="A43" s="179">
        <v>265</v>
      </c>
      <c r="B43" s="184" t="s">
        <v>235</v>
      </c>
      <c r="C43" s="184" t="s">
        <v>236</v>
      </c>
      <c r="D43" s="181"/>
      <c r="E43" s="227">
        <v>-9627855.0399999991</v>
      </c>
      <c r="F43" s="228"/>
      <c r="G43" s="233">
        <v>0</v>
      </c>
      <c r="H43" s="234"/>
      <c r="I43" s="183">
        <v>-9627855.0399999991</v>
      </c>
      <c r="J43" s="195">
        <v>-11134148.49</v>
      </c>
      <c r="K43" s="196">
        <v>0</v>
      </c>
      <c r="L43" s="195">
        <v>-11134148.49</v>
      </c>
      <c r="M43" s="177"/>
    </row>
    <row r="44" spans="1:14" ht="26.65" customHeight="1">
      <c r="A44" s="179">
        <v>265</v>
      </c>
      <c r="B44" s="184" t="s">
        <v>237</v>
      </c>
      <c r="C44" s="184" t="s">
        <v>238</v>
      </c>
      <c r="D44" s="181"/>
      <c r="E44" s="231">
        <v>-8127176.2400000002</v>
      </c>
      <c r="F44" s="232"/>
      <c r="G44" s="231"/>
      <c r="H44" s="232"/>
      <c r="I44" s="185">
        <v>-8127176.2400000002</v>
      </c>
      <c r="J44" s="194">
        <v>-7459549.2999999998</v>
      </c>
      <c r="K44" s="187">
        <v>0</v>
      </c>
      <c r="L44" s="186">
        <v>-7459549.2999999998</v>
      </c>
      <c r="M44" s="177"/>
    </row>
    <row r="45" spans="1:14" ht="26.65" customHeight="1">
      <c r="A45" s="179">
        <v>265</v>
      </c>
      <c r="B45" s="184" t="s">
        <v>239</v>
      </c>
      <c r="C45" s="184" t="s">
        <v>240</v>
      </c>
      <c r="D45" s="181"/>
      <c r="E45" s="231">
        <v>-68238.820000000007</v>
      </c>
      <c r="F45" s="232"/>
      <c r="G45" s="233">
        <v>0</v>
      </c>
      <c r="H45" s="234"/>
      <c r="I45" s="185">
        <v>-68238.820000000007</v>
      </c>
      <c r="J45" s="186">
        <v>-67849.23</v>
      </c>
      <c r="K45" s="187">
        <v>0</v>
      </c>
      <c r="L45" s="186">
        <v>-67849.23</v>
      </c>
      <c r="M45" s="177"/>
    </row>
    <row r="46" spans="1:14" ht="26.65" customHeight="1">
      <c r="A46" s="179">
        <v>265</v>
      </c>
      <c r="B46" s="184" t="s">
        <v>241</v>
      </c>
      <c r="C46" s="184" t="s">
        <v>242</v>
      </c>
      <c r="D46" s="181"/>
      <c r="E46" s="231">
        <v>-200.23</v>
      </c>
      <c r="F46" s="232"/>
      <c r="G46" s="233">
        <v>0</v>
      </c>
      <c r="H46" s="234"/>
      <c r="I46" s="185">
        <v>-200.23</v>
      </c>
      <c r="J46" s="186">
        <v>0</v>
      </c>
      <c r="K46" s="187">
        <v>0</v>
      </c>
      <c r="L46" s="186" t="s">
        <v>201</v>
      </c>
      <c r="M46" s="177"/>
    </row>
    <row r="47" spans="1:14" ht="26.65" customHeight="1">
      <c r="A47" s="179">
        <v>265</v>
      </c>
      <c r="B47" s="184" t="s">
        <v>243</v>
      </c>
      <c r="C47" s="184" t="s">
        <v>244</v>
      </c>
      <c r="D47" s="181"/>
      <c r="E47" s="231">
        <v>-32986.300000000003</v>
      </c>
      <c r="F47" s="232"/>
      <c r="G47" s="233">
        <v>0</v>
      </c>
      <c r="H47" s="234"/>
      <c r="I47" s="185">
        <v>-32986.300000000003</v>
      </c>
      <c r="J47" s="186">
        <v>-35445.410000000003</v>
      </c>
      <c r="K47" s="187">
        <v>0</v>
      </c>
      <c r="L47" s="186">
        <v>-35445.410000000003</v>
      </c>
      <c r="M47" s="177"/>
    </row>
    <row r="48" spans="1:14" ht="26.65" customHeight="1">
      <c r="A48" s="179">
        <v>265</v>
      </c>
      <c r="B48" s="184" t="s">
        <v>245</v>
      </c>
      <c r="C48" s="184" t="s">
        <v>246</v>
      </c>
      <c r="D48" s="181"/>
      <c r="E48" s="235">
        <v>-51686.1</v>
      </c>
      <c r="F48" s="236"/>
      <c r="G48" s="237">
        <v>0</v>
      </c>
      <c r="H48" s="238"/>
      <c r="I48" s="197">
        <v>-51686.1</v>
      </c>
      <c r="J48" s="186">
        <v>-42447.78</v>
      </c>
      <c r="K48" s="187">
        <v>0</v>
      </c>
      <c r="L48" s="186">
        <v>-42447.78</v>
      </c>
      <c r="M48" s="177"/>
    </row>
    <row r="49" spans="1:13" ht="26.65" customHeight="1">
      <c r="A49" s="179">
        <v>265</v>
      </c>
      <c r="B49" s="184" t="s">
        <v>247</v>
      </c>
      <c r="C49" s="184" t="s">
        <v>248</v>
      </c>
      <c r="D49" s="181"/>
      <c r="E49" s="231">
        <v>-21507.22</v>
      </c>
      <c r="F49" s="232"/>
      <c r="G49" s="233">
        <v>0</v>
      </c>
      <c r="H49" s="234"/>
      <c r="I49" s="185">
        <v>-21507.22</v>
      </c>
      <c r="J49" s="186">
        <v>-51413.94</v>
      </c>
      <c r="K49" s="187">
        <v>0</v>
      </c>
      <c r="L49" s="186" t="s">
        <v>249</v>
      </c>
      <c r="M49" s="177"/>
    </row>
    <row r="50" spans="1:13" ht="26.65" customHeight="1">
      <c r="A50" s="179">
        <v>265</v>
      </c>
      <c r="B50" s="184" t="s">
        <v>250</v>
      </c>
      <c r="C50" s="184" t="s">
        <v>251</v>
      </c>
      <c r="D50" s="181"/>
      <c r="E50" s="231">
        <v>-83643.649999999994</v>
      </c>
      <c r="F50" s="232"/>
      <c r="G50" s="233">
        <v>0</v>
      </c>
      <c r="H50" s="234"/>
      <c r="I50" s="185">
        <v>-83643.649999999994</v>
      </c>
      <c r="J50" s="186">
        <v>-158201.37</v>
      </c>
      <c r="K50" s="187">
        <v>0</v>
      </c>
      <c r="L50" s="186">
        <v>-158201.37</v>
      </c>
      <c r="M50" s="177"/>
    </row>
    <row r="51" spans="1:13" ht="26.65" customHeight="1">
      <c r="A51" s="179">
        <v>265</v>
      </c>
      <c r="B51" s="184" t="s">
        <v>252</v>
      </c>
      <c r="C51" s="184" t="s">
        <v>253</v>
      </c>
      <c r="D51" s="181"/>
      <c r="E51" s="235">
        <v>-10841.5</v>
      </c>
      <c r="F51" s="236"/>
      <c r="G51" s="233">
        <v>0</v>
      </c>
      <c r="H51" s="234"/>
      <c r="I51" s="197">
        <v>-10841.5</v>
      </c>
      <c r="J51" s="186">
        <v>-2474969.7400000002</v>
      </c>
      <c r="K51" s="187">
        <v>0</v>
      </c>
      <c r="L51" s="186">
        <v>-2474969.7400000002</v>
      </c>
      <c r="M51" s="177"/>
    </row>
    <row r="52" spans="1:13" ht="26.65" customHeight="1">
      <c r="A52" s="179">
        <v>265</v>
      </c>
      <c r="B52" s="184" t="s">
        <v>254</v>
      </c>
      <c r="C52" s="184" t="s">
        <v>255</v>
      </c>
      <c r="D52" s="181"/>
      <c r="E52" s="231">
        <v>-47079.92</v>
      </c>
      <c r="F52" s="232"/>
      <c r="G52" s="233">
        <v>0</v>
      </c>
      <c r="H52" s="234"/>
      <c r="I52" s="185">
        <v>-47079.92</v>
      </c>
      <c r="J52" s="186">
        <v>-13699.94</v>
      </c>
      <c r="K52" s="187">
        <v>0</v>
      </c>
      <c r="L52" s="186" t="s">
        <v>256</v>
      </c>
      <c r="M52" s="177"/>
    </row>
    <row r="53" spans="1:13" ht="26.65" customHeight="1">
      <c r="A53" s="179">
        <v>265</v>
      </c>
      <c r="B53" s="184" t="s">
        <v>257</v>
      </c>
      <c r="C53" s="184" t="s">
        <v>258</v>
      </c>
      <c r="D53" s="181"/>
      <c r="E53" s="231">
        <v>-186869.53</v>
      </c>
      <c r="F53" s="232"/>
      <c r="G53" s="233">
        <v>0</v>
      </c>
      <c r="H53" s="234"/>
      <c r="I53" s="185">
        <v>-186869.53</v>
      </c>
      <c r="J53" s="186">
        <v>-257791.83</v>
      </c>
      <c r="K53" s="187">
        <v>0</v>
      </c>
      <c r="L53" s="186">
        <v>-257791.83</v>
      </c>
      <c r="M53" s="177"/>
    </row>
    <row r="54" spans="1:13" ht="26.65" customHeight="1">
      <c r="A54" s="179">
        <v>265</v>
      </c>
      <c r="B54" s="184" t="s">
        <v>259</v>
      </c>
      <c r="C54" s="184" t="s">
        <v>260</v>
      </c>
      <c r="D54" s="181"/>
      <c r="E54" s="231">
        <v>0</v>
      </c>
      <c r="F54" s="232"/>
      <c r="G54" s="233">
        <v>0</v>
      </c>
      <c r="H54" s="234"/>
      <c r="I54" s="185">
        <v>0</v>
      </c>
      <c r="J54" s="186">
        <v>0</v>
      </c>
      <c r="K54" s="187">
        <v>0</v>
      </c>
      <c r="L54" s="186" t="s">
        <v>201</v>
      </c>
      <c r="M54" s="177"/>
    </row>
    <row r="55" spans="1:13" ht="26.65" customHeight="1">
      <c r="A55" s="179">
        <v>265</v>
      </c>
      <c r="B55" s="184" t="s">
        <v>261</v>
      </c>
      <c r="C55" s="184" t="s">
        <v>262</v>
      </c>
      <c r="D55" s="181"/>
      <c r="E55" s="235">
        <v>-997625.53</v>
      </c>
      <c r="F55" s="236"/>
      <c r="G55" s="237">
        <v>0</v>
      </c>
      <c r="H55" s="238"/>
      <c r="I55" s="197">
        <v>-997625.53</v>
      </c>
      <c r="J55" s="186">
        <v>-572779.94999999995</v>
      </c>
      <c r="K55" s="186">
        <v>0</v>
      </c>
      <c r="L55" s="186">
        <v>-572779.94999999995</v>
      </c>
      <c r="M55" s="177"/>
    </row>
    <row r="56" spans="1:13" ht="26.65" customHeight="1">
      <c r="A56" s="179">
        <v>260</v>
      </c>
      <c r="B56" s="180" t="s">
        <v>263</v>
      </c>
      <c r="C56" s="180" t="s">
        <v>264</v>
      </c>
      <c r="D56" s="181"/>
      <c r="E56" s="227">
        <v>-38048.39</v>
      </c>
      <c r="F56" s="228"/>
      <c r="G56" s="229">
        <v>0</v>
      </c>
      <c r="H56" s="230"/>
      <c r="I56" s="183">
        <v>-38048.39</v>
      </c>
      <c r="J56" s="195">
        <v>-66174.350000000006</v>
      </c>
      <c r="K56" s="196">
        <v>0</v>
      </c>
      <c r="L56" s="195">
        <v>-66174.350000000006</v>
      </c>
      <c r="M56" s="177"/>
    </row>
    <row r="57" spans="1:13" ht="26.65" customHeight="1">
      <c r="A57" s="179">
        <v>265</v>
      </c>
      <c r="B57" s="184" t="s">
        <v>177</v>
      </c>
      <c r="C57" s="184" t="s">
        <v>265</v>
      </c>
      <c r="D57" s="181"/>
      <c r="E57" s="231">
        <v>-38048.39</v>
      </c>
      <c r="F57" s="232"/>
      <c r="G57" s="233">
        <v>0</v>
      </c>
      <c r="H57" s="234"/>
      <c r="I57" s="185">
        <v>-38048.39</v>
      </c>
      <c r="J57" s="186">
        <v>-66174.350000000006</v>
      </c>
      <c r="K57" s="187">
        <v>0</v>
      </c>
      <c r="L57" s="186">
        <v>-66174.350000000006</v>
      </c>
      <c r="M57" s="177"/>
    </row>
    <row r="58" spans="1:13" ht="26.65" customHeight="1">
      <c r="A58" s="179">
        <v>265</v>
      </c>
      <c r="B58" s="184" t="s">
        <v>219</v>
      </c>
      <c r="C58" s="184" t="s">
        <v>266</v>
      </c>
      <c r="D58" s="181"/>
      <c r="E58" s="231">
        <v>0</v>
      </c>
      <c r="F58" s="232"/>
      <c r="G58" s="233">
        <v>0</v>
      </c>
      <c r="H58" s="234"/>
      <c r="I58" s="185">
        <v>0</v>
      </c>
      <c r="J58" s="186">
        <v>0</v>
      </c>
      <c r="K58" s="187"/>
      <c r="L58" s="186" t="s">
        <v>201</v>
      </c>
      <c r="M58" s="177"/>
    </row>
    <row r="59" spans="1:13" ht="26.65" customHeight="1">
      <c r="A59" s="179">
        <v>265</v>
      </c>
      <c r="B59" s="184" t="s">
        <v>235</v>
      </c>
      <c r="C59" s="184" t="s">
        <v>267</v>
      </c>
      <c r="D59" s="181"/>
      <c r="E59" s="231">
        <v>0</v>
      </c>
      <c r="F59" s="232"/>
      <c r="G59" s="233">
        <v>0</v>
      </c>
      <c r="H59" s="234"/>
      <c r="I59" s="185">
        <v>0</v>
      </c>
      <c r="J59" s="186">
        <v>0</v>
      </c>
      <c r="K59" s="187">
        <v>0</v>
      </c>
      <c r="L59" s="186" t="s">
        <v>201</v>
      </c>
      <c r="M59" s="177"/>
    </row>
    <row r="60" spans="1:13" ht="26.65" customHeight="1">
      <c r="A60" s="179">
        <v>265</v>
      </c>
      <c r="B60" s="184" t="s">
        <v>237</v>
      </c>
      <c r="C60" s="184" t="s">
        <v>268</v>
      </c>
      <c r="D60" s="181"/>
      <c r="E60" s="231">
        <v>0</v>
      </c>
      <c r="F60" s="232"/>
      <c r="G60" s="233">
        <v>0</v>
      </c>
      <c r="H60" s="234"/>
      <c r="I60" s="185">
        <v>0</v>
      </c>
      <c r="J60" s="186">
        <v>0</v>
      </c>
      <c r="K60" s="187">
        <v>0</v>
      </c>
      <c r="L60" s="186" t="s">
        <v>201</v>
      </c>
      <c r="M60" s="177"/>
    </row>
    <row r="61" spans="1:13" ht="26.65" customHeight="1">
      <c r="A61" s="179">
        <v>265</v>
      </c>
      <c r="B61" s="184" t="s">
        <v>239</v>
      </c>
      <c r="C61" s="184" t="s">
        <v>269</v>
      </c>
      <c r="D61" s="181"/>
      <c r="E61" s="231">
        <v>0</v>
      </c>
      <c r="F61" s="232"/>
      <c r="G61" s="233">
        <v>0</v>
      </c>
      <c r="H61" s="234"/>
      <c r="I61" s="185">
        <v>0</v>
      </c>
      <c r="J61" s="186">
        <v>0</v>
      </c>
      <c r="K61" s="187">
        <v>0</v>
      </c>
      <c r="L61" s="186" t="s">
        <v>201</v>
      </c>
      <c r="M61" s="177"/>
    </row>
    <row r="62" spans="1:13" ht="26.65" customHeight="1">
      <c r="A62" s="179">
        <v>265</v>
      </c>
      <c r="B62" s="184" t="s">
        <v>241</v>
      </c>
      <c r="C62" s="184" t="s">
        <v>270</v>
      </c>
      <c r="D62" s="181"/>
      <c r="E62" s="231">
        <v>0</v>
      </c>
      <c r="F62" s="232"/>
      <c r="G62" s="233">
        <v>0</v>
      </c>
      <c r="H62" s="234"/>
      <c r="I62" s="185">
        <v>0</v>
      </c>
      <c r="J62" s="186">
        <v>0</v>
      </c>
      <c r="K62" s="187">
        <v>0</v>
      </c>
      <c r="L62" s="186" t="s">
        <v>201</v>
      </c>
      <c r="M62" s="177"/>
    </row>
    <row r="63" spans="1:13" ht="26.65" customHeight="1">
      <c r="A63" s="179">
        <v>265</v>
      </c>
      <c r="B63" s="184" t="s">
        <v>271</v>
      </c>
      <c r="C63" s="184" t="s">
        <v>272</v>
      </c>
      <c r="D63" s="181"/>
      <c r="E63" s="231">
        <v>0</v>
      </c>
      <c r="F63" s="232"/>
      <c r="G63" s="233">
        <v>0</v>
      </c>
      <c r="H63" s="234"/>
      <c r="I63" s="185">
        <v>0</v>
      </c>
      <c r="J63" s="186">
        <v>0</v>
      </c>
      <c r="K63" s="187">
        <v>0</v>
      </c>
      <c r="L63" s="186" t="s">
        <v>201</v>
      </c>
      <c r="M63" s="177"/>
    </row>
    <row r="64" spans="1:13" ht="26.65" customHeight="1">
      <c r="A64" s="179">
        <v>265</v>
      </c>
      <c r="B64" s="184" t="s">
        <v>273</v>
      </c>
      <c r="C64" s="184" t="s">
        <v>268</v>
      </c>
      <c r="D64" s="181"/>
      <c r="E64" s="231">
        <v>0</v>
      </c>
      <c r="F64" s="232"/>
      <c r="G64" s="233">
        <v>0</v>
      </c>
      <c r="H64" s="234"/>
      <c r="I64" s="185">
        <v>0</v>
      </c>
      <c r="J64" s="186">
        <v>0</v>
      </c>
      <c r="K64" s="187">
        <v>0</v>
      </c>
      <c r="L64" s="186" t="s">
        <v>201</v>
      </c>
      <c r="M64" s="177"/>
    </row>
    <row r="65" spans="1:13" ht="26.65" customHeight="1">
      <c r="A65" s="179">
        <v>265</v>
      </c>
      <c r="B65" s="184" t="s">
        <v>274</v>
      </c>
      <c r="C65" s="184" t="s">
        <v>269</v>
      </c>
      <c r="D65" s="181"/>
      <c r="E65" s="231">
        <v>0</v>
      </c>
      <c r="F65" s="232"/>
      <c r="G65" s="233">
        <v>0</v>
      </c>
      <c r="H65" s="234"/>
      <c r="I65" s="185">
        <v>0</v>
      </c>
      <c r="J65" s="186">
        <v>0</v>
      </c>
      <c r="K65" s="187">
        <v>0</v>
      </c>
      <c r="L65" s="186" t="s">
        <v>201</v>
      </c>
      <c r="M65" s="177"/>
    </row>
    <row r="66" spans="1:13" ht="26.65" customHeight="1">
      <c r="A66" s="179">
        <v>265</v>
      </c>
      <c r="B66" s="184" t="s">
        <v>275</v>
      </c>
      <c r="C66" s="184" t="s">
        <v>270</v>
      </c>
      <c r="D66" s="181"/>
      <c r="E66" s="231">
        <v>0</v>
      </c>
      <c r="F66" s="232"/>
      <c r="G66" s="233">
        <v>0</v>
      </c>
      <c r="H66" s="234"/>
      <c r="I66" s="185">
        <v>0</v>
      </c>
      <c r="J66" s="186">
        <v>0</v>
      </c>
      <c r="K66" s="187">
        <v>0</v>
      </c>
      <c r="L66" s="186" t="s">
        <v>201</v>
      </c>
      <c r="M66" s="177"/>
    </row>
    <row r="67" spans="1:13" ht="26.65" customHeight="1">
      <c r="A67" s="179">
        <v>265</v>
      </c>
      <c r="B67" s="184" t="s">
        <v>276</v>
      </c>
      <c r="C67" s="184" t="s">
        <v>277</v>
      </c>
      <c r="D67" s="181"/>
      <c r="E67" s="231">
        <v>0</v>
      </c>
      <c r="F67" s="232"/>
      <c r="G67" s="233">
        <v>0</v>
      </c>
      <c r="H67" s="234"/>
      <c r="I67" s="185">
        <v>0</v>
      </c>
      <c r="J67" s="185">
        <v>0</v>
      </c>
      <c r="K67" s="184">
        <v>0</v>
      </c>
      <c r="L67" s="185" t="s">
        <v>201</v>
      </c>
      <c r="M67" s="177"/>
    </row>
    <row r="68" spans="1:13" ht="26.65" customHeight="1">
      <c r="A68" s="179">
        <v>265</v>
      </c>
      <c r="B68" s="184" t="s">
        <v>278</v>
      </c>
      <c r="C68" s="184" t="s">
        <v>279</v>
      </c>
      <c r="D68" s="181"/>
      <c r="E68" s="231">
        <v>0</v>
      </c>
      <c r="F68" s="232"/>
      <c r="G68" s="233">
        <v>0</v>
      </c>
      <c r="H68" s="234"/>
      <c r="I68" s="185">
        <v>0</v>
      </c>
      <c r="J68" s="185">
        <v>0</v>
      </c>
      <c r="K68" s="184">
        <v>0</v>
      </c>
      <c r="L68" s="185" t="s">
        <v>201</v>
      </c>
      <c r="M68" s="177"/>
    </row>
    <row r="69" spans="1:13" ht="26.65" customHeight="1">
      <c r="A69" s="179">
        <v>265</v>
      </c>
      <c r="B69" s="184" t="s">
        <v>280</v>
      </c>
      <c r="C69" s="184" t="s">
        <v>281</v>
      </c>
      <c r="D69" s="181"/>
      <c r="E69" s="231">
        <v>0</v>
      </c>
      <c r="F69" s="232"/>
      <c r="G69" s="233">
        <v>0</v>
      </c>
      <c r="H69" s="234"/>
      <c r="I69" s="185">
        <v>0</v>
      </c>
      <c r="J69" s="185">
        <v>0</v>
      </c>
      <c r="K69" s="184">
        <v>0</v>
      </c>
      <c r="L69" s="185" t="s">
        <v>201</v>
      </c>
      <c r="M69" s="177"/>
    </row>
    <row r="70" spans="1:13" ht="26.65" customHeight="1">
      <c r="A70" s="179">
        <v>265</v>
      </c>
      <c r="B70" s="184" t="s">
        <v>282</v>
      </c>
      <c r="C70" s="184" t="s">
        <v>283</v>
      </c>
      <c r="D70" s="181"/>
      <c r="E70" s="231">
        <v>0</v>
      </c>
      <c r="F70" s="232"/>
      <c r="G70" s="233">
        <v>0</v>
      </c>
      <c r="H70" s="234"/>
      <c r="I70" s="185">
        <v>0</v>
      </c>
      <c r="J70" s="185">
        <v>0</v>
      </c>
      <c r="K70" s="184">
        <v>0</v>
      </c>
      <c r="L70" s="184" t="s">
        <v>201</v>
      </c>
      <c r="M70" s="177"/>
    </row>
    <row r="71" spans="1:13" ht="26.65" customHeight="1">
      <c r="A71" s="179">
        <v>260</v>
      </c>
      <c r="B71" s="180" t="s">
        <v>284</v>
      </c>
      <c r="C71" s="180" t="s">
        <v>285</v>
      </c>
      <c r="D71" s="181"/>
      <c r="E71" s="227">
        <v>4098.91</v>
      </c>
      <c r="F71" s="228"/>
      <c r="G71" s="227">
        <v>0</v>
      </c>
      <c r="H71" s="228"/>
      <c r="I71" s="183">
        <v>4098.91</v>
      </c>
      <c r="J71" s="182">
        <v>5025.93</v>
      </c>
      <c r="K71" s="180">
        <v>0</v>
      </c>
      <c r="L71" s="183" t="s">
        <v>286</v>
      </c>
      <c r="M71" s="177"/>
    </row>
    <row r="72" spans="1:13" ht="26.65" customHeight="1">
      <c r="A72" s="179">
        <v>265</v>
      </c>
      <c r="B72" s="184" t="s">
        <v>177</v>
      </c>
      <c r="C72" s="184" t="s">
        <v>287</v>
      </c>
      <c r="D72" s="181"/>
      <c r="E72" s="231">
        <v>0</v>
      </c>
      <c r="F72" s="232"/>
      <c r="G72" s="233">
        <v>0</v>
      </c>
      <c r="H72" s="234"/>
      <c r="I72" s="185">
        <v>0</v>
      </c>
      <c r="J72" s="185">
        <v>0</v>
      </c>
      <c r="K72" s="184">
        <v>0</v>
      </c>
      <c r="L72" s="185" t="s">
        <v>201</v>
      </c>
      <c r="M72" s="177"/>
    </row>
    <row r="73" spans="1:13" ht="26.65" customHeight="1">
      <c r="A73" s="179">
        <v>265</v>
      </c>
      <c r="B73" s="184" t="s">
        <v>219</v>
      </c>
      <c r="C73" s="184" t="s">
        <v>288</v>
      </c>
      <c r="D73" s="181"/>
      <c r="E73" s="231">
        <v>0</v>
      </c>
      <c r="F73" s="232"/>
      <c r="G73" s="233">
        <v>0</v>
      </c>
      <c r="H73" s="234"/>
      <c r="I73" s="185">
        <v>0</v>
      </c>
      <c r="J73" s="185">
        <v>0</v>
      </c>
      <c r="K73" s="184">
        <v>0</v>
      </c>
      <c r="L73" s="185" t="s">
        <v>201</v>
      </c>
      <c r="M73" s="177"/>
    </row>
    <row r="74" spans="1:13" ht="26.65" customHeight="1">
      <c r="A74" s="179">
        <v>265</v>
      </c>
      <c r="B74" s="184" t="s">
        <v>235</v>
      </c>
      <c r="C74" s="184" t="s">
        <v>289</v>
      </c>
      <c r="D74" s="181"/>
      <c r="E74" s="231">
        <v>0</v>
      </c>
      <c r="F74" s="232"/>
      <c r="G74" s="233">
        <v>0</v>
      </c>
      <c r="H74" s="234"/>
      <c r="I74" s="185">
        <v>0</v>
      </c>
      <c r="J74" s="185">
        <v>0</v>
      </c>
      <c r="K74" s="184">
        <v>0</v>
      </c>
      <c r="L74" s="185" t="s">
        <v>201</v>
      </c>
      <c r="M74" s="177"/>
    </row>
    <row r="75" spans="1:13" ht="26.65" customHeight="1">
      <c r="A75" s="179">
        <v>265</v>
      </c>
      <c r="B75" s="184" t="s">
        <v>271</v>
      </c>
      <c r="C75" s="184" t="s">
        <v>290</v>
      </c>
      <c r="D75" s="181"/>
      <c r="E75" s="231" t="s">
        <v>291</v>
      </c>
      <c r="F75" s="232"/>
      <c r="G75" s="233">
        <v>0</v>
      </c>
      <c r="H75" s="234"/>
      <c r="I75" s="185" t="s">
        <v>291</v>
      </c>
      <c r="J75" s="185" t="s">
        <v>292</v>
      </c>
      <c r="K75" s="184">
        <v>0</v>
      </c>
      <c r="L75" s="185" t="s">
        <v>293</v>
      </c>
      <c r="M75" s="177"/>
    </row>
    <row r="76" spans="1:13" ht="26.65" customHeight="1">
      <c r="A76" s="179">
        <v>265</v>
      </c>
      <c r="B76" s="184" t="s">
        <v>273</v>
      </c>
      <c r="C76" s="184" t="s">
        <v>184</v>
      </c>
      <c r="D76" s="181"/>
      <c r="E76" s="231" t="s">
        <v>291</v>
      </c>
      <c r="F76" s="232"/>
      <c r="G76" s="233">
        <v>0</v>
      </c>
      <c r="H76" s="234"/>
      <c r="I76" s="185" t="s">
        <v>291</v>
      </c>
      <c r="J76" s="185" t="s">
        <v>294</v>
      </c>
      <c r="K76" s="184">
        <v>0</v>
      </c>
      <c r="L76" s="185" t="s">
        <v>295</v>
      </c>
      <c r="M76" s="177"/>
    </row>
    <row r="77" spans="1:13" ht="26.65" customHeight="1">
      <c r="A77" s="179">
        <v>265</v>
      </c>
      <c r="B77" s="184" t="s">
        <v>274</v>
      </c>
      <c r="C77" s="184" t="s">
        <v>189</v>
      </c>
      <c r="D77" s="181"/>
      <c r="E77" s="231">
        <v>0</v>
      </c>
      <c r="F77" s="232"/>
      <c r="G77" s="233">
        <v>0</v>
      </c>
      <c r="H77" s="234"/>
      <c r="I77" s="185">
        <v>0</v>
      </c>
      <c r="J77" s="185">
        <v>0</v>
      </c>
      <c r="K77" s="184">
        <v>0</v>
      </c>
      <c r="L77" s="185" t="s">
        <v>201</v>
      </c>
      <c r="M77" s="177"/>
    </row>
    <row r="78" spans="1:13" ht="26.65" customHeight="1">
      <c r="A78" s="179">
        <v>265</v>
      </c>
      <c r="B78" s="184" t="s">
        <v>275</v>
      </c>
      <c r="C78" s="184" t="s">
        <v>194</v>
      </c>
      <c r="D78" s="181"/>
      <c r="E78" s="231">
        <v>0</v>
      </c>
      <c r="F78" s="232"/>
      <c r="G78" s="233">
        <v>0</v>
      </c>
      <c r="H78" s="234"/>
      <c r="I78" s="185">
        <v>0</v>
      </c>
      <c r="J78" s="185" t="s">
        <v>296</v>
      </c>
      <c r="K78" s="184">
        <v>0</v>
      </c>
      <c r="L78" s="185" t="s">
        <v>297</v>
      </c>
      <c r="M78" s="177"/>
    </row>
    <row r="79" spans="1:13" ht="26.65" customHeight="1">
      <c r="A79" s="179">
        <v>265</v>
      </c>
      <c r="B79" s="184" t="s">
        <v>298</v>
      </c>
      <c r="C79" s="184" t="s">
        <v>197</v>
      </c>
      <c r="D79" s="181"/>
      <c r="E79" s="231">
        <v>0</v>
      </c>
      <c r="F79" s="232"/>
      <c r="G79" s="233">
        <v>0</v>
      </c>
      <c r="H79" s="234"/>
      <c r="I79" s="185">
        <v>0</v>
      </c>
      <c r="J79" s="185">
        <v>0</v>
      </c>
      <c r="K79" s="184">
        <v>0</v>
      </c>
      <c r="L79" s="185" t="s">
        <v>201</v>
      </c>
      <c r="M79" s="177"/>
    </row>
    <row r="80" spans="1:13" ht="26.65" customHeight="1">
      <c r="A80" s="179">
        <v>265</v>
      </c>
      <c r="B80" s="184" t="s">
        <v>276</v>
      </c>
      <c r="C80" s="184" t="s">
        <v>299</v>
      </c>
      <c r="D80" s="181"/>
      <c r="E80" s="231">
        <v>0</v>
      </c>
      <c r="F80" s="232"/>
      <c r="G80" s="233">
        <v>0</v>
      </c>
      <c r="H80" s="234"/>
      <c r="I80" s="185">
        <v>0</v>
      </c>
      <c r="J80" s="185">
        <v>-86.05</v>
      </c>
      <c r="K80" s="184">
        <v>0</v>
      </c>
      <c r="L80" s="185">
        <v>-86.05</v>
      </c>
      <c r="M80" s="177"/>
    </row>
    <row r="81" spans="1:13" ht="26.65" customHeight="1">
      <c r="A81" s="179">
        <v>265</v>
      </c>
      <c r="B81" s="184" t="s">
        <v>278</v>
      </c>
      <c r="C81" s="184" t="s">
        <v>300</v>
      </c>
      <c r="D81" s="181"/>
      <c r="E81" s="231">
        <v>0</v>
      </c>
      <c r="F81" s="232"/>
      <c r="G81" s="233">
        <v>0</v>
      </c>
      <c r="H81" s="234"/>
      <c r="I81" s="185">
        <v>0</v>
      </c>
      <c r="J81" s="185">
        <v>0</v>
      </c>
      <c r="K81" s="184">
        <v>0</v>
      </c>
      <c r="L81" s="185" t="s">
        <v>201</v>
      </c>
      <c r="M81" s="177"/>
    </row>
    <row r="82" spans="1:13" ht="26.65" customHeight="1">
      <c r="A82" s="179">
        <v>265</v>
      </c>
      <c r="B82" s="184" t="s">
        <v>280</v>
      </c>
      <c r="C82" s="184" t="s">
        <v>301</v>
      </c>
      <c r="D82" s="181"/>
      <c r="E82" s="231">
        <v>-1.0900000000000001</v>
      </c>
      <c r="F82" s="232"/>
      <c r="G82" s="233">
        <v>0</v>
      </c>
      <c r="H82" s="234"/>
      <c r="I82" s="185">
        <v>-1.0900000000000001</v>
      </c>
      <c r="J82" s="185">
        <v>-1.62</v>
      </c>
      <c r="K82" s="184">
        <v>0</v>
      </c>
      <c r="L82" s="185" t="s">
        <v>302</v>
      </c>
      <c r="M82" s="177"/>
    </row>
    <row r="83" spans="1:13" ht="26.65" customHeight="1">
      <c r="A83" s="179">
        <v>260</v>
      </c>
      <c r="B83" s="180" t="s">
        <v>303</v>
      </c>
      <c r="C83" s="180" t="s">
        <v>304</v>
      </c>
      <c r="D83" s="181"/>
      <c r="E83" s="227">
        <v>0</v>
      </c>
      <c r="F83" s="228"/>
      <c r="G83" s="229">
        <v>0</v>
      </c>
      <c r="H83" s="230"/>
      <c r="I83" s="183">
        <v>0</v>
      </c>
      <c r="J83" s="183">
        <v>0</v>
      </c>
      <c r="K83" s="180">
        <v>0</v>
      </c>
      <c r="L83" s="183">
        <v>0</v>
      </c>
      <c r="M83" s="177"/>
    </row>
    <row r="84" spans="1:13" ht="26.65" customHeight="1">
      <c r="A84" s="179">
        <v>260</v>
      </c>
      <c r="B84" s="180" t="s">
        <v>305</v>
      </c>
      <c r="C84" s="180" t="s">
        <v>306</v>
      </c>
      <c r="D84" s="181"/>
      <c r="E84" s="227">
        <v>-6565.08</v>
      </c>
      <c r="F84" s="228"/>
      <c r="G84" s="229"/>
      <c r="H84" s="230"/>
      <c r="I84" s="183">
        <v>-6565.08</v>
      </c>
      <c r="J84" s="183">
        <v>-27671.85</v>
      </c>
      <c r="K84" s="180">
        <v>0</v>
      </c>
      <c r="L84" s="183">
        <v>-27671.85</v>
      </c>
      <c r="M84" s="177"/>
    </row>
    <row r="85" spans="1:13" ht="26.65" customHeight="1">
      <c r="A85" s="179">
        <v>260</v>
      </c>
      <c r="B85" s="180" t="s">
        <v>305</v>
      </c>
      <c r="C85" s="180" t="s">
        <v>307</v>
      </c>
      <c r="D85" s="181"/>
      <c r="E85" s="227">
        <v>8132.31</v>
      </c>
      <c r="F85" s="228"/>
      <c r="G85" s="229">
        <v>0</v>
      </c>
      <c r="H85" s="230"/>
      <c r="I85" s="183">
        <v>8132.31</v>
      </c>
      <c r="J85" s="183">
        <v>35804.160000000003</v>
      </c>
      <c r="K85" s="180">
        <v>0</v>
      </c>
      <c r="L85" s="183">
        <v>35804.160000000003</v>
      </c>
      <c r="M85" s="177"/>
    </row>
    <row r="86" spans="1:13" ht="26.65" customHeight="1">
      <c r="A86" s="179">
        <v>260</v>
      </c>
      <c r="B86" s="180" t="s">
        <v>305</v>
      </c>
      <c r="C86" s="180" t="s">
        <v>308</v>
      </c>
      <c r="D86" s="181"/>
      <c r="E86" s="227">
        <v>1567.23</v>
      </c>
      <c r="F86" s="228"/>
      <c r="G86" s="229">
        <v>0</v>
      </c>
      <c r="H86" s="230"/>
      <c r="I86" s="183">
        <v>1567.23</v>
      </c>
      <c r="J86" s="183">
        <v>8132.31</v>
      </c>
      <c r="K86" s="180">
        <v>0</v>
      </c>
      <c r="L86" s="183">
        <v>8132.31</v>
      </c>
      <c r="M86" s="177"/>
    </row>
    <row r="87" spans="1:13" ht="10.35" customHeight="1">
      <c r="A87" s="171">
        <v>999</v>
      </c>
      <c r="B87" s="198"/>
      <c r="C87" s="198"/>
      <c r="D87" s="198"/>
      <c r="E87" s="198"/>
      <c r="F87" s="198"/>
      <c r="G87" s="198"/>
      <c r="H87" s="198"/>
      <c r="I87" s="198"/>
      <c r="J87" s="198"/>
      <c r="K87" s="198"/>
      <c r="L87" s="198"/>
      <c r="M87" s="172"/>
    </row>
    <row r="88" spans="1:13" ht="9.9499999999999993" customHeight="1">
      <c r="A88" s="171">
        <v>999</v>
      </c>
      <c r="B88" s="172"/>
      <c r="C88" s="172"/>
      <c r="D88" s="172"/>
      <c r="E88" s="172"/>
      <c r="F88" s="172"/>
      <c r="G88" s="172"/>
      <c r="H88" s="172"/>
      <c r="I88" s="172"/>
      <c r="J88" s="172"/>
      <c r="K88" s="172"/>
      <c r="L88" s="172"/>
      <c r="M88" s="172"/>
    </row>
    <row r="89" spans="1:13" ht="9.9499999999999993" customHeight="1">
      <c r="A89" s="173">
        <v>170</v>
      </c>
      <c r="B89" s="226"/>
      <c r="C89" s="226"/>
      <c r="D89" s="226"/>
      <c r="E89" s="172"/>
      <c r="F89" s="172"/>
      <c r="G89" s="172"/>
      <c r="H89" s="172"/>
      <c r="I89" s="172"/>
      <c r="J89" s="226"/>
      <c r="K89" s="226"/>
      <c r="L89" s="172"/>
      <c r="M89" s="172"/>
    </row>
    <row r="90" spans="1:13" ht="11.65" customHeight="1">
      <c r="A90" s="173">
        <v>180</v>
      </c>
      <c r="B90" s="224" t="s">
        <v>309</v>
      </c>
      <c r="C90" s="224"/>
      <c r="D90" s="224"/>
      <c r="E90" s="172"/>
      <c r="F90" s="172"/>
      <c r="G90" s="224" t="s">
        <v>104</v>
      </c>
      <c r="H90" s="224"/>
      <c r="I90" s="172"/>
      <c r="J90" s="224" t="s">
        <v>105</v>
      </c>
      <c r="K90" s="224"/>
      <c r="L90" s="172"/>
      <c r="M90" s="172"/>
    </row>
    <row r="91" spans="1:13" ht="11.65" customHeight="1">
      <c r="A91" s="173">
        <v>180</v>
      </c>
      <c r="B91" s="224" t="s">
        <v>310</v>
      </c>
      <c r="C91" s="224"/>
      <c r="D91" s="224"/>
      <c r="E91" s="172"/>
      <c r="F91" s="172"/>
      <c r="G91" s="225"/>
      <c r="H91" s="225"/>
      <c r="I91" s="172"/>
      <c r="J91" s="225"/>
      <c r="K91" s="225"/>
      <c r="L91" s="172"/>
      <c r="M91" s="172"/>
    </row>
    <row r="92" spans="1:13" ht="9.9499999999999993" customHeight="1">
      <c r="A92" s="171">
        <v>999</v>
      </c>
      <c r="B92" s="225"/>
      <c r="C92" s="225"/>
      <c r="D92" s="225"/>
      <c r="E92" s="172"/>
      <c r="F92" s="172"/>
      <c r="G92" s="225"/>
      <c r="H92" s="225"/>
      <c r="I92" s="172"/>
      <c r="J92" s="225"/>
      <c r="K92" s="225"/>
      <c r="L92" s="172"/>
      <c r="M92" s="172"/>
    </row>
    <row r="93" spans="1:13" ht="11.65" customHeight="1">
      <c r="A93" s="173">
        <v>170</v>
      </c>
      <c r="B93" s="225"/>
      <c r="C93" s="225"/>
      <c r="D93" s="225"/>
      <c r="E93" s="172"/>
      <c r="F93" s="172"/>
      <c r="G93" s="225"/>
      <c r="H93" s="225"/>
      <c r="I93" s="172"/>
      <c r="J93" s="224" t="s">
        <v>107</v>
      </c>
      <c r="K93" s="224"/>
      <c r="L93" s="172"/>
      <c r="M93" s="172"/>
    </row>
    <row r="94" spans="1:13" ht="11.65" customHeight="1">
      <c r="A94" s="173">
        <v>180</v>
      </c>
      <c r="B94" s="224" t="s">
        <v>311</v>
      </c>
      <c r="C94" s="224"/>
      <c r="D94" s="224"/>
      <c r="E94" s="172"/>
      <c r="F94" s="172"/>
      <c r="G94" s="224" t="s">
        <v>104</v>
      </c>
      <c r="H94" s="224"/>
      <c r="I94" s="172"/>
      <c r="J94" s="224" t="s">
        <v>105</v>
      </c>
      <c r="K94" s="224"/>
      <c r="L94" s="172"/>
      <c r="M94" s="172"/>
    </row>
  </sheetData>
  <mergeCells count="165">
    <mergeCell ref="J4:L4"/>
    <mergeCell ref="J5:K5"/>
    <mergeCell ref="B7:L7"/>
    <mergeCell ref="C9:K9"/>
    <mergeCell ref="B10:L10"/>
    <mergeCell ref="B12:L12"/>
    <mergeCell ref="E21:F21"/>
    <mergeCell ref="G21:H21"/>
    <mergeCell ref="E22:F22"/>
    <mergeCell ref="G22:H22"/>
    <mergeCell ref="E23:F23"/>
    <mergeCell ref="G23:H23"/>
    <mergeCell ref="B13:L13"/>
    <mergeCell ref="B15:L15"/>
    <mergeCell ref="B16:L16"/>
    <mergeCell ref="D17:G17"/>
    <mergeCell ref="C19:L19"/>
    <mergeCell ref="B20:B21"/>
    <mergeCell ref="C20:C21"/>
    <mergeCell ref="D20:D21"/>
    <mergeCell ref="E20:I20"/>
    <mergeCell ref="J20:L20"/>
    <mergeCell ref="E27:F27"/>
    <mergeCell ref="G27:H27"/>
    <mergeCell ref="E28:F28"/>
    <mergeCell ref="G28:H28"/>
    <mergeCell ref="E29:F29"/>
    <mergeCell ref="G29:H29"/>
    <mergeCell ref="E24:F24"/>
    <mergeCell ref="G24:H24"/>
    <mergeCell ref="E25:F25"/>
    <mergeCell ref="G25:H25"/>
    <mergeCell ref="E26:F26"/>
    <mergeCell ref="G26:H26"/>
    <mergeCell ref="E33:F33"/>
    <mergeCell ref="G33:H33"/>
    <mergeCell ref="E34:F34"/>
    <mergeCell ref="G34:H34"/>
    <mergeCell ref="E35:F35"/>
    <mergeCell ref="G35:H35"/>
    <mergeCell ref="E30:F30"/>
    <mergeCell ref="G30:H30"/>
    <mergeCell ref="E31:F31"/>
    <mergeCell ref="G31:H31"/>
    <mergeCell ref="E32:F32"/>
    <mergeCell ref="G32:H32"/>
    <mergeCell ref="E39:F39"/>
    <mergeCell ref="G39:H39"/>
    <mergeCell ref="E40:F40"/>
    <mergeCell ref="G40:H40"/>
    <mergeCell ref="E41:F41"/>
    <mergeCell ref="G41:H41"/>
    <mergeCell ref="E36:F36"/>
    <mergeCell ref="G36:H36"/>
    <mergeCell ref="E37:F37"/>
    <mergeCell ref="G37:H37"/>
    <mergeCell ref="E38:F38"/>
    <mergeCell ref="G38:H38"/>
    <mergeCell ref="E45:F45"/>
    <mergeCell ref="G45:H45"/>
    <mergeCell ref="E46:F46"/>
    <mergeCell ref="G46:H46"/>
    <mergeCell ref="E47:F47"/>
    <mergeCell ref="G47:H47"/>
    <mergeCell ref="E42:F42"/>
    <mergeCell ref="G42:H42"/>
    <mergeCell ref="E43:F43"/>
    <mergeCell ref="G43:H43"/>
    <mergeCell ref="E44:F44"/>
    <mergeCell ref="G44:H44"/>
    <mergeCell ref="E51:F51"/>
    <mergeCell ref="G51:H51"/>
    <mergeCell ref="E52:F52"/>
    <mergeCell ref="G52:H52"/>
    <mergeCell ref="E53:F53"/>
    <mergeCell ref="G53:H53"/>
    <mergeCell ref="E48:F48"/>
    <mergeCell ref="G48:H48"/>
    <mergeCell ref="E49:F49"/>
    <mergeCell ref="G49:H49"/>
    <mergeCell ref="E50:F50"/>
    <mergeCell ref="G50:H50"/>
    <mergeCell ref="E57:F57"/>
    <mergeCell ref="G57:H57"/>
    <mergeCell ref="E58:F58"/>
    <mergeCell ref="G58:H58"/>
    <mergeCell ref="E59:F59"/>
    <mergeCell ref="G59:H59"/>
    <mergeCell ref="E54:F54"/>
    <mergeCell ref="G54:H54"/>
    <mergeCell ref="E55:F55"/>
    <mergeCell ref="G55:H55"/>
    <mergeCell ref="E56:F56"/>
    <mergeCell ref="G56:H56"/>
    <mergeCell ref="E63:F63"/>
    <mergeCell ref="G63:H63"/>
    <mergeCell ref="E64:F64"/>
    <mergeCell ref="G64:H64"/>
    <mergeCell ref="E65:F65"/>
    <mergeCell ref="G65:H65"/>
    <mergeCell ref="E60:F60"/>
    <mergeCell ref="G60:H60"/>
    <mergeCell ref="E61:F61"/>
    <mergeCell ref="G61:H61"/>
    <mergeCell ref="E62:F62"/>
    <mergeCell ref="G62:H62"/>
    <mergeCell ref="E69:F69"/>
    <mergeCell ref="G69:H69"/>
    <mergeCell ref="E70:F70"/>
    <mergeCell ref="G70:H70"/>
    <mergeCell ref="E71:F71"/>
    <mergeCell ref="G71:H71"/>
    <mergeCell ref="E66:F66"/>
    <mergeCell ref="G66:H66"/>
    <mergeCell ref="E67:F67"/>
    <mergeCell ref="G67:H67"/>
    <mergeCell ref="E68:F68"/>
    <mergeCell ref="G68:H68"/>
    <mergeCell ref="E75:F75"/>
    <mergeCell ref="G75:H75"/>
    <mergeCell ref="E76:F76"/>
    <mergeCell ref="G76:H76"/>
    <mergeCell ref="E77:F77"/>
    <mergeCell ref="G77:H77"/>
    <mergeCell ref="E72:F72"/>
    <mergeCell ref="G72:H72"/>
    <mergeCell ref="E73:F73"/>
    <mergeCell ref="G73:H73"/>
    <mergeCell ref="E74:F74"/>
    <mergeCell ref="G74:H74"/>
    <mergeCell ref="E81:F81"/>
    <mergeCell ref="G81:H81"/>
    <mergeCell ref="E82:F82"/>
    <mergeCell ref="G82:H82"/>
    <mergeCell ref="E83:F83"/>
    <mergeCell ref="G83:H83"/>
    <mergeCell ref="E78:F78"/>
    <mergeCell ref="G78:H78"/>
    <mergeCell ref="E79:F79"/>
    <mergeCell ref="G79:H79"/>
    <mergeCell ref="E80:F80"/>
    <mergeCell ref="G80:H80"/>
    <mergeCell ref="B89:D89"/>
    <mergeCell ref="J89:K89"/>
    <mergeCell ref="B90:D90"/>
    <mergeCell ref="G90:H90"/>
    <mergeCell ref="J90:K90"/>
    <mergeCell ref="B91:D91"/>
    <mergeCell ref="G91:H91"/>
    <mergeCell ref="J91:K91"/>
    <mergeCell ref="E84:F84"/>
    <mergeCell ref="G84:H84"/>
    <mergeCell ref="E85:F85"/>
    <mergeCell ref="G85:H85"/>
    <mergeCell ref="E86:F86"/>
    <mergeCell ref="G86:H86"/>
    <mergeCell ref="B94:D94"/>
    <mergeCell ref="G94:H94"/>
    <mergeCell ref="J94:K94"/>
    <mergeCell ref="B92:D92"/>
    <mergeCell ref="G92:H92"/>
    <mergeCell ref="J92:K92"/>
    <mergeCell ref="B93:D93"/>
    <mergeCell ref="G93:H93"/>
    <mergeCell ref="J93:K9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workbookViewId="0">
      <selection activeCell="J20" sqref="J20"/>
    </sheetView>
  </sheetViews>
  <sheetFormatPr defaultRowHeight="15"/>
  <cols>
    <col min="1" max="1" width="8" style="2" customWidth="1"/>
    <col min="2" max="2" width="30.140625" style="2" customWidth="1"/>
    <col min="3" max="3" width="28.42578125" style="2" customWidth="1"/>
    <col min="4" max="5" width="1.5703125" style="2" customWidth="1"/>
    <col min="6" max="6" width="11.28515625" style="2" customWidth="1"/>
    <col min="7" max="7" width="1.42578125" style="2" customWidth="1"/>
    <col min="8" max="9" width="15.28515625" style="2" customWidth="1"/>
    <col min="10" max="256" width="9.140625" style="2"/>
    <col min="257" max="257" width="8" style="2" customWidth="1"/>
    <col min="258" max="258" width="30.140625" style="2" customWidth="1"/>
    <col min="259" max="259" width="28.42578125" style="2" customWidth="1"/>
    <col min="260" max="261" width="1.5703125" style="2" customWidth="1"/>
    <col min="262" max="262" width="11.28515625" style="2" customWidth="1"/>
    <col min="263" max="263" width="1.42578125" style="2" customWidth="1"/>
    <col min="264" max="265" width="15.28515625" style="2" customWidth="1"/>
    <col min="266" max="512" width="9.140625" style="2"/>
    <col min="513" max="513" width="8" style="2" customWidth="1"/>
    <col min="514" max="514" width="30.140625" style="2" customWidth="1"/>
    <col min="515" max="515" width="28.42578125" style="2" customWidth="1"/>
    <col min="516" max="517" width="1.5703125" style="2" customWidth="1"/>
    <col min="518" max="518" width="11.28515625" style="2" customWidth="1"/>
    <col min="519" max="519" width="1.42578125" style="2" customWidth="1"/>
    <col min="520" max="521" width="15.28515625" style="2" customWidth="1"/>
    <col min="522" max="768" width="9.140625" style="2"/>
    <col min="769" max="769" width="8" style="2" customWidth="1"/>
    <col min="770" max="770" width="30.140625" style="2" customWidth="1"/>
    <col min="771" max="771" width="28.42578125" style="2" customWidth="1"/>
    <col min="772" max="773" width="1.5703125" style="2" customWidth="1"/>
    <col min="774" max="774" width="11.28515625" style="2" customWidth="1"/>
    <col min="775" max="775" width="1.42578125" style="2" customWidth="1"/>
    <col min="776" max="777" width="15.28515625" style="2" customWidth="1"/>
    <col min="778" max="1024" width="9.140625" style="2"/>
    <col min="1025" max="1025" width="8" style="2" customWidth="1"/>
    <col min="1026" max="1026" width="30.140625" style="2" customWidth="1"/>
    <col min="1027" max="1027" width="28.42578125" style="2" customWidth="1"/>
    <col min="1028" max="1029" width="1.5703125" style="2" customWidth="1"/>
    <col min="1030" max="1030" width="11.28515625" style="2" customWidth="1"/>
    <col min="1031" max="1031" width="1.42578125" style="2" customWidth="1"/>
    <col min="1032" max="1033" width="15.28515625" style="2" customWidth="1"/>
    <col min="1034" max="1280" width="9.140625" style="2"/>
    <col min="1281" max="1281" width="8" style="2" customWidth="1"/>
    <col min="1282" max="1282" width="30.140625" style="2" customWidth="1"/>
    <col min="1283" max="1283" width="28.42578125" style="2" customWidth="1"/>
    <col min="1284" max="1285" width="1.5703125" style="2" customWidth="1"/>
    <col min="1286" max="1286" width="11.28515625" style="2" customWidth="1"/>
    <col min="1287" max="1287" width="1.42578125" style="2" customWidth="1"/>
    <col min="1288" max="1289" width="15.28515625" style="2" customWidth="1"/>
    <col min="1290" max="1536" width="9.140625" style="2"/>
    <col min="1537" max="1537" width="8" style="2" customWidth="1"/>
    <col min="1538" max="1538" width="30.140625" style="2" customWidth="1"/>
    <col min="1539" max="1539" width="28.42578125" style="2" customWidth="1"/>
    <col min="1540" max="1541" width="1.5703125" style="2" customWidth="1"/>
    <col min="1542" max="1542" width="11.28515625" style="2" customWidth="1"/>
    <col min="1543" max="1543" width="1.42578125" style="2" customWidth="1"/>
    <col min="1544" max="1545" width="15.28515625" style="2" customWidth="1"/>
    <col min="1546" max="1792" width="9.140625" style="2"/>
    <col min="1793" max="1793" width="8" style="2" customWidth="1"/>
    <col min="1794" max="1794" width="30.140625" style="2" customWidth="1"/>
    <col min="1795" max="1795" width="28.42578125" style="2" customWidth="1"/>
    <col min="1796" max="1797" width="1.5703125" style="2" customWidth="1"/>
    <col min="1798" max="1798" width="11.28515625" style="2" customWidth="1"/>
    <col min="1799" max="1799" width="1.42578125" style="2" customWidth="1"/>
    <col min="1800" max="1801" width="15.28515625" style="2" customWidth="1"/>
    <col min="1802" max="2048" width="9.140625" style="2"/>
    <col min="2049" max="2049" width="8" style="2" customWidth="1"/>
    <col min="2050" max="2050" width="30.140625" style="2" customWidth="1"/>
    <col min="2051" max="2051" width="28.42578125" style="2" customWidth="1"/>
    <col min="2052" max="2053" width="1.5703125" style="2" customWidth="1"/>
    <col min="2054" max="2054" width="11.28515625" style="2" customWidth="1"/>
    <col min="2055" max="2055" width="1.42578125" style="2" customWidth="1"/>
    <col min="2056" max="2057" width="15.28515625" style="2" customWidth="1"/>
    <col min="2058" max="2304" width="9.140625" style="2"/>
    <col min="2305" max="2305" width="8" style="2" customWidth="1"/>
    <col min="2306" max="2306" width="30.140625" style="2" customWidth="1"/>
    <col min="2307" max="2307" width="28.42578125" style="2" customWidth="1"/>
    <col min="2308" max="2309" width="1.5703125" style="2" customWidth="1"/>
    <col min="2310" max="2310" width="11.28515625" style="2" customWidth="1"/>
    <col min="2311" max="2311" width="1.42578125" style="2" customWidth="1"/>
    <col min="2312" max="2313" width="15.28515625" style="2" customWidth="1"/>
    <col min="2314" max="2560" width="9.140625" style="2"/>
    <col min="2561" max="2561" width="8" style="2" customWidth="1"/>
    <col min="2562" max="2562" width="30.140625" style="2" customWidth="1"/>
    <col min="2563" max="2563" width="28.42578125" style="2" customWidth="1"/>
    <col min="2564" max="2565" width="1.5703125" style="2" customWidth="1"/>
    <col min="2566" max="2566" width="11.28515625" style="2" customWidth="1"/>
    <col min="2567" max="2567" width="1.42578125" style="2" customWidth="1"/>
    <col min="2568" max="2569" width="15.28515625" style="2" customWidth="1"/>
    <col min="2570" max="2816" width="9.140625" style="2"/>
    <col min="2817" max="2817" width="8" style="2" customWidth="1"/>
    <col min="2818" max="2818" width="30.140625" style="2" customWidth="1"/>
    <col min="2819" max="2819" width="28.42578125" style="2" customWidth="1"/>
    <col min="2820" max="2821" width="1.5703125" style="2" customWidth="1"/>
    <col min="2822" max="2822" width="11.28515625" style="2" customWidth="1"/>
    <col min="2823" max="2823" width="1.42578125" style="2" customWidth="1"/>
    <col min="2824" max="2825" width="15.28515625" style="2" customWidth="1"/>
    <col min="2826" max="3072" width="9.140625" style="2"/>
    <col min="3073" max="3073" width="8" style="2" customWidth="1"/>
    <col min="3074" max="3074" width="30.140625" style="2" customWidth="1"/>
    <col min="3075" max="3075" width="28.42578125" style="2" customWidth="1"/>
    <col min="3076" max="3077" width="1.5703125" style="2" customWidth="1"/>
    <col min="3078" max="3078" width="11.28515625" style="2" customWidth="1"/>
    <col min="3079" max="3079" width="1.42578125" style="2" customWidth="1"/>
    <col min="3080" max="3081" width="15.28515625" style="2" customWidth="1"/>
    <col min="3082" max="3328" width="9.140625" style="2"/>
    <col min="3329" max="3329" width="8" style="2" customWidth="1"/>
    <col min="3330" max="3330" width="30.140625" style="2" customWidth="1"/>
    <col min="3331" max="3331" width="28.42578125" style="2" customWidth="1"/>
    <col min="3332" max="3333" width="1.5703125" style="2" customWidth="1"/>
    <col min="3334" max="3334" width="11.28515625" style="2" customWidth="1"/>
    <col min="3335" max="3335" width="1.42578125" style="2" customWidth="1"/>
    <col min="3336" max="3337" width="15.28515625" style="2" customWidth="1"/>
    <col min="3338" max="3584" width="9.140625" style="2"/>
    <col min="3585" max="3585" width="8" style="2" customWidth="1"/>
    <col min="3586" max="3586" width="30.140625" style="2" customWidth="1"/>
    <col min="3587" max="3587" width="28.42578125" style="2" customWidth="1"/>
    <col min="3588" max="3589" width="1.5703125" style="2" customWidth="1"/>
    <col min="3590" max="3590" width="11.28515625" style="2" customWidth="1"/>
    <col min="3591" max="3591" width="1.42578125" style="2" customWidth="1"/>
    <col min="3592" max="3593" width="15.28515625" style="2" customWidth="1"/>
    <col min="3594" max="3840" width="9.140625" style="2"/>
    <col min="3841" max="3841" width="8" style="2" customWidth="1"/>
    <col min="3842" max="3842" width="30.140625" style="2" customWidth="1"/>
    <col min="3843" max="3843" width="28.42578125" style="2" customWidth="1"/>
    <col min="3844" max="3845" width="1.5703125" style="2" customWidth="1"/>
    <col min="3846" max="3846" width="11.28515625" style="2" customWidth="1"/>
    <col min="3847" max="3847" width="1.42578125" style="2" customWidth="1"/>
    <col min="3848" max="3849" width="15.28515625" style="2" customWidth="1"/>
    <col min="3850" max="4096" width="9.140625" style="2"/>
    <col min="4097" max="4097" width="8" style="2" customWidth="1"/>
    <col min="4098" max="4098" width="30.140625" style="2" customWidth="1"/>
    <col min="4099" max="4099" width="28.42578125" style="2" customWidth="1"/>
    <col min="4100" max="4101" width="1.5703125" style="2" customWidth="1"/>
    <col min="4102" max="4102" width="11.28515625" style="2" customWidth="1"/>
    <col min="4103" max="4103" width="1.42578125" style="2" customWidth="1"/>
    <col min="4104" max="4105" width="15.28515625" style="2" customWidth="1"/>
    <col min="4106" max="4352" width="9.140625" style="2"/>
    <col min="4353" max="4353" width="8" style="2" customWidth="1"/>
    <col min="4354" max="4354" width="30.140625" style="2" customWidth="1"/>
    <col min="4355" max="4355" width="28.42578125" style="2" customWidth="1"/>
    <col min="4356" max="4357" width="1.5703125" style="2" customWidth="1"/>
    <col min="4358" max="4358" width="11.28515625" style="2" customWidth="1"/>
    <col min="4359" max="4359" width="1.42578125" style="2" customWidth="1"/>
    <col min="4360" max="4361" width="15.28515625" style="2" customWidth="1"/>
    <col min="4362" max="4608" width="9.140625" style="2"/>
    <col min="4609" max="4609" width="8" style="2" customWidth="1"/>
    <col min="4610" max="4610" width="30.140625" style="2" customWidth="1"/>
    <col min="4611" max="4611" width="28.42578125" style="2" customWidth="1"/>
    <col min="4612" max="4613" width="1.5703125" style="2" customWidth="1"/>
    <col min="4614" max="4614" width="11.28515625" style="2" customWidth="1"/>
    <col min="4615" max="4615" width="1.42578125" style="2" customWidth="1"/>
    <col min="4616" max="4617" width="15.28515625" style="2" customWidth="1"/>
    <col min="4618" max="4864" width="9.140625" style="2"/>
    <col min="4865" max="4865" width="8" style="2" customWidth="1"/>
    <col min="4866" max="4866" width="30.140625" style="2" customWidth="1"/>
    <col min="4867" max="4867" width="28.42578125" style="2" customWidth="1"/>
    <col min="4868" max="4869" width="1.5703125" style="2" customWidth="1"/>
    <col min="4870" max="4870" width="11.28515625" style="2" customWidth="1"/>
    <col min="4871" max="4871" width="1.42578125" style="2" customWidth="1"/>
    <col min="4872" max="4873" width="15.28515625" style="2" customWidth="1"/>
    <col min="4874" max="5120" width="9.140625" style="2"/>
    <col min="5121" max="5121" width="8" style="2" customWidth="1"/>
    <col min="5122" max="5122" width="30.140625" style="2" customWidth="1"/>
    <col min="5123" max="5123" width="28.42578125" style="2" customWidth="1"/>
    <col min="5124" max="5125" width="1.5703125" style="2" customWidth="1"/>
    <col min="5126" max="5126" width="11.28515625" style="2" customWidth="1"/>
    <col min="5127" max="5127" width="1.42578125" style="2" customWidth="1"/>
    <col min="5128" max="5129" width="15.28515625" style="2" customWidth="1"/>
    <col min="5130" max="5376" width="9.140625" style="2"/>
    <col min="5377" max="5377" width="8" style="2" customWidth="1"/>
    <col min="5378" max="5378" width="30.140625" style="2" customWidth="1"/>
    <col min="5379" max="5379" width="28.42578125" style="2" customWidth="1"/>
    <col min="5380" max="5381" width="1.5703125" style="2" customWidth="1"/>
    <col min="5382" max="5382" width="11.28515625" style="2" customWidth="1"/>
    <col min="5383" max="5383" width="1.42578125" style="2" customWidth="1"/>
    <col min="5384" max="5385" width="15.28515625" style="2" customWidth="1"/>
    <col min="5386" max="5632" width="9.140625" style="2"/>
    <col min="5633" max="5633" width="8" style="2" customWidth="1"/>
    <col min="5634" max="5634" width="30.140625" style="2" customWidth="1"/>
    <col min="5635" max="5635" width="28.42578125" style="2" customWidth="1"/>
    <col min="5636" max="5637" width="1.5703125" style="2" customWidth="1"/>
    <col min="5638" max="5638" width="11.28515625" style="2" customWidth="1"/>
    <col min="5639" max="5639" width="1.42578125" style="2" customWidth="1"/>
    <col min="5640" max="5641" width="15.28515625" style="2" customWidth="1"/>
    <col min="5642" max="5888" width="9.140625" style="2"/>
    <col min="5889" max="5889" width="8" style="2" customWidth="1"/>
    <col min="5890" max="5890" width="30.140625" style="2" customWidth="1"/>
    <col min="5891" max="5891" width="28.42578125" style="2" customWidth="1"/>
    <col min="5892" max="5893" width="1.5703125" style="2" customWidth="1"/>
    <col min="5894" max="5894" width="11.28515625" style="2" customWidth="1"/>
    <col min="5895" max="5895" width="1.42578125" style="2" customWidth="1"/>
    <col min="5896" max="5897" width="15.28515625" style="2" customWidth="1"/>
    <col min="5898" max="6144" width="9.140625" style="2"/>
    <col min="6145" max="6145" width="8" style="2" customWidth="1"/>
    <col min="6146" max="6146" width="30.140625" style="2" customWidth="1"/>
    <col min="6147" max="6147" width="28.42578125" style="2" customWidth="1"/>
    <col min="6148" max="6149" width="1.5703125" style="2" customWidth="1"/>
    <col min="6150" max="6150" width="11.28515625" style="2" customWidth="1"/>
    <col min="6151" max="6151" width="1.42578125" style="2" customWidth="1"/>
    <col min="6152" max="6153" width="15.28515625" style="2" customWidth="1"/>
    <col min="6154" max="6400" width="9.140625" style="2"/>
    <col min="6401" max="6401" width="8" style="2" customWidth="1"/>
    <col min="6402" max="6402" width="30.140625" style="2" customWidth="1"/>
    <col min="6403" max="6403" width="28.42578125" style="2" customWidth="1"/>
    <col min="6404" max="6405" width="1.5703125" style="2" customWidth="1"/>
    <col min="6406" max="6406" width="11.28515625" style="2" customWidth="1"/>
    <col min="6407" max="6407" width="1.42578125" style="2" customWidth="1"/>
    <col min="6408" max="6409" width="15.28515625" style="2" customWidth="1"/>
    <col min="6410" max="6656" width="9.140625" style="2"/>
    <col min="6657" max="6657" width="8" style="2" customWidth="1"/>
    <col min="6658" max="6658" width="30.140625" style="2" customWidth="1"/>
    <col min="6659" max="6659" width="28.42578125" style="2" customWidth="1"/>
    <col min="6660" max="6661" width="1.5703125" style="2" customWidth="1"/>
    <col min="6662" max="6662" width="11.28515625" style="2" customWidth="1"/>
    <col min="6663" max="6663" width="1.42578125" style="2" customWidth="1"/>
    <col min="6664" max="6665" width="15.28515625" style="2" customWidth="1"/>
    <col min="6666" max="6912" width="9.140625" style="2"/>
    <col min="6913" max="6913" width="8" style="2" customWidth="1"/>
    <col min="6914" max="6914" width="30.140625" style="2" customWidth="1"/>
    <col min="6915" max="6915" width="28.42578125" style="2" customWidth="1"/>
    <col min="6916" max="6917" width="1.5703125" style="2" customWidth="1"/>
    <col min="6918" max="6918" width="11.28515625" style="2" customWidth="1"/>
    <col min="6919" max="6919" width="1.42578125" style="2" customWidth="1"/>
    <col min="6920" max="6921" width="15.28515625" style="2" customWidth="1"/>
    <col min="6922" max="7168" width="9.140625" style="2"/>
    <col min="7169" max="7169" width="8" style="2" customWidth="1"/>
    <col min="7170" max="7170" width="30.140625" style="2" customWidth="1"/>
    <col min="7171" max="7171" width="28.42578125" style="2" customWidth="1"/>
    <col min="7172" max="7173" width="1.5703125" style="2" customWidth="1"/>
    <col min="7174" max="7174" width="11.28515625" style="2" customWidth="1"/>
    <col min="7175" max="7175" width="1.42578125" style="2" customWidth="1"/>
    <col min="7176" max="7177" width="15.28515625" style="2" customWidth="1"/>
    <col min="7178" max="7424" width="9.140625" style="2"/>
    <col min="7425" max="7425" width="8" style="2" customWidth="1"/>
    <col min="7426" max="7426" width="30.140625" style="2" customWidth="1"/>
    <col min="7427" max="7427" width="28.42578125" style="2" customWidth="1"/>
    <col min="7428" max="7429" width="1.5703125" style="2" customWidth="1"/>
    <col min="7430" max="7430" width="11.28515625" style="2" customWidth="1"/>
    <col min="7431" max="7431" width="1.42578125" style="2" customWidth="1"/>
    <col min="7432" max="7433" width="15.28515625" style="2" customWidth="1"/>
    <col min="7434" max="7680" width="9.140625" style="2"/>
    <col min="7681" max="7681" width="8" style="2" customWidth="1"/>
    <col min="7682" max="7682" width="30.140625" style="2" customWidth="1"/>
    <col min="7683" max="7683" width="28.42578125" style="2" customWidth="1"/>
    <col min="7684" max="7685" width="1.5703125" style="2" customWidth="1"/>
    <col min="7686" max="7686" width="11.28515625" style="2" customWidth="1"/>
    <col min="7687" max="7687" width="1.42578125" style="2" customWidth="1"/>
    <col min="7688" max="7689" width="15.28515625" style="2" customWidth="1"/>
    <col min="7690" max="7936" width="9.140625" style="2"/>
    <col min="7937" max="7937" width="8" style="2" customWidth="1"/>
    <col min="7938" max="7938" width="30.140625" style="2" customWidth="1"/>
    <col min="7939" max="7939" width="28.42578125" style="2" customWidth="1"/>
    <col min="7940" max="7941" width="1.5703125" style="2" customWidth="1"/>
    <col min="7942" max="7942" width="11.28515625" style="2" customWidth="1"/>
    <col min="7943" max="7943" width="1.42578125" style="2" customWidth="1"/>
    <col min="7944" max="7945" width="15.28515625" style="2" customWidth="1"/>
    <col min="7946" max="8192" width="9.140625" style="2"/>
    <col min="8193" max="8193" width="8" style="2" customWidth="1"/>
    <col min="8194" max="8194" width="30.140625" style="2" customWidth="1"/>
    <col min="8195" max="8195" width="28.42578125" style="2" customWidth="1"/>
    <col min="8196" max="8197" width="1.5703125" style="2" customWidth="1"/>
    <col min="8198" max="8198" width="11.28515625" style="2" customWidth="1"/>
    <col min="8199" max="8199" width="1.42578125" style="2" customWidth="1"/>
    <col min="8200" max="8201" width="15.28515625" style="2" customWidth="1"/>
    <col min="8202" max="8448" width="9.140625" style="2"/>
    <col min="8449" max="8449" width="8" style="2" customWidth="1"/>
    <col min="8450" max="8450" width="30.140625" style="2" customWidth="1"/>
    <col min="8451" max="8451" width="28.42578125" style="2" customWidth="1"/>
    <col min="8452" max="8453" width="1.5703125" style="2" customWidth="1"/>
    <col min="8454" max="8454" width="11.28515625" style="2" customWidth="1"/>
    <col min="8455" max="8455" width="1.42578125" style="2" customWidth="1"/>
    <col min="8456" max="8457" width="15.28515625" style="2" customWidth="1"/>
    <col min="8458" max="8704" width="9.140625" style="2"/>
    <col min="8705" max="8705" width="8" style="2" customWidth="1"/>
    <col min="8706" max="8706" width="30.140625" style="2" customWidth="1"/>
    <col min="8707" max="8707" width="28.42578125" style="2" customWidth="1"/>
    <col min="8708" max="8709" width="1.5703125" style="2" customWidth="1"/>
    <col min="8710" max="8710" width="11.28515625" style="2" customWidth="1"/>
    <col min="8711" max="8711" width="1.42578125" style="2" customWidth="1"/>
    <col min="8712" max="8713" width="15.28515625" style="2" customWidth="1"/>
    <col min="8714" max="8960" width="9.140625" style="2"/>
    <col min="8961" max="8961" width="8" style="2" customWidth="1"/>
    <col min="8962" max="8962" width="30.140625" style="2" customWidth="1"/>
    <col min="8963" max="8963" width="28.42578125" style="2" customWidth="1"/>
    <col min="8964" max="8965" width="1.5703125" style="2" customWidth="1"/>
    <col min="8966" max="8966" width="11.28515625" style="2" customWidth="1"/>
    <col min="8967" max="8967" width="1.42578125" style="2" customWidth="1"/>
    <col min="8968" max="8969" width="15.28515625" style="2" customWidth="1"/>
    <col min="8970" max="9216" width="9.140625" style="2"/>
    <col min="9217" max="9217" width="8" style="2" customWidth="1"/>
    <col min="9218" max="9218" width="30.140625" style="2" customWidth="1"/>
    <col min="9219" max="9219" width="28.42578125" style="2" customWidth="1"/>
    <col min="9220" max="9221" width="1.5703125" style="2" customWidth="1"/>
    <col min="9222" max="9222" width="11.28515625" style="2" customWidth="1"/>
    <col min="9223" max="9223" width="1.42578125" style="2" customWidth="1"/>
    <col min="9224" max="9225" width="15.28515625" style="2" customWidth="1"/>
    <col min="9226" max="9472" width="9.140625" style="2"/>
    <col min="9473" max="9473" width="8" style="2" customWidth="1"/>
    <col min="9474" max="9474" width="30.140625" style="2" customWidth="1"/>
    <col min="9475" max="9475" width="28.42578125" style="2" customWidth="1"/>
    <col min="9476" max="9477" width="1.5703125" style="2" customWidth="1"/>
    <col min="9478" max="9478" width="11.28515625" style="2" customWidth="1"/>
    <col min="9479" max="9479" width="1.42578125" style="2" customWidth="1"/>
    <col min="9480" max="9481" width="15.28515625" style="2" customWidth="1"/>
    <col min="9482" max="9728" width="9.140625" style="2"/>
    <col min="9729" max="9729" width="8" style="2" customWidth="1"/>
    <col min="9730" max="9730" width="30.140625" style="2" customWidth="1"/>
    <col min="9731" max="9731" width="28.42578125" style="2" customWidth="1"/>
    <col min="9732" max="9733" width="1.5703125" style="2" customWidth="1"/>
    <col min="9734" max="9734" width="11.28515625" style="2" customWidth="1"/>
    <col min="9735" max="9735" width="1.42578125" style="2" customWidth="1"/>
    <col min="9736" max="9737" width="15.28515625" style="2" customWidth="1"/>
    <col min="9738" max="9984" width="9.140625" style="2"/>
    <col min="9985" max="9985" width="8" style="2" customWidth="1"/>
    <col min="9986" max="9986" width="30.140625" style="2" customWidth="1"/>
    <col min="9987" max="9987" width="28.42578125" style="2" customWidth="1"/>
    <col min="9988" max="9989" width="1.5703125" style="2" customWidth="1"/>
    <col min="9990" max="9990" width="11.28515625" style="2" customWidth="1"/>
    <col min="9991" max="9991" width="1.42578125" style="2" customWidth="1"/>
    <col min="9992" max="9993" width="15.28515625" style="2" customWidth="1"/>
    <col min="9994" max="10240" width="9.140625" style="2"/>
    <col min="10241" max="10241" width="8" style="2" customWidth="1"/>
    <col min="10242" max="10242" width="30.140625" style="2" customWidth="1"/>
    <col min="10243" max="10243" width="28.42578125" style="2" customWidth="1"/>
    <col min="10244" max="10245" width="1.5703125" style="2" customWidth="1"/>
    <col min="10246" max="10246" width="11.28515625" style="2" customWidth="1"/>
    <col min="10247" max="10247" width="1.42578125" style="2" customWidth="1"/>
    <col min="10248" max="10249" width="15.28515625" style="2" customWidth="1"/>
    <col min="10250" max="10496" width="9.140625" style="2"/>
    <col min="10497" max="10497" width="8" style="2" customWidth="1"/>
    <col min="10498" max="10498" width="30.140625" style="2" customWidth="1"/>
    <col min="10499" max="10499" width="28.42578125" style="2" customWidth="1"/>
    <col min="10500" max="10501" width="1.5703125" style="2" customWidth="1"/>
    <col min="10502" max="10502" width="11.28515625" style="2" customWidth="1"/>
    <col min="10503" max="10503" width="1.42578125" style="2" customWidth="1"/>
    <col min="10504" max="10505" width="15.28515625" style="2" customWidth="1"/>
    <col min="10506" max="10752" width="9.140625" style="2"/>
    <col min="10753" max="10753" width="8" style="2" customWidth="1"/>
    <col min="10754" max="10754" width="30.140625" style="2" customWidth="1"/>
    <col min="10755" max="10755" width="28.42578125" style="2" customWidth="1"/>
    <col min="10756" max="10757" width="1.5703125" style="2" customWidth="1"/>
    <col min="10758" max="10758" width="11.28515625" style="2" customWidth="1"/>
    <col min="10759" max="10759" width="1.42578125" style="2" customWidth="1"/>
    <col min="10760" max="10761" width="15.28515625" style="2" customWidth="1"/>
    <col min="10762" max="11008" width="9.140625" style="2"/>
    <col min="11009" max="11009" width="8" style="2" customWidth="1"/>
    <col min="11010" max="11010" width="30.140625" style="2" customWidth="1"/>
    <col min="11011" max="11011" width="28.42578125" style="2" customWidth="1"/>
    <col min="11012" max="11013" width="1.5703125" style="2" customWidth="1"/>
    <col min="11014" max="11014" width="11.28515625" style="2" customWidth="1"/>
    <col min="11015" max="11015" width="1.42578125" style="2" customWidth="1"/>
    <col min="11016" max="11017" width="15.28515625" style="2" customWidth="1"/>
    <col min="11018" max="11264" width="9.140625" style="2"/>
    <col min="11265" max="11265" width="8" style="2" customWidth="1"/>
    <col min="11266" max="11266" width="30.140625" style="2" customWidth="1"/>
    <col min="11267" max="11267" width="28.42578125" style="2" customWidth="1"/>
    <col min="11268" max="11269" width="1.5703125" style="2" customWidth="1"/>
    <col min="11270" max="11270" width="11.28515625" style="2" customWidth="1"/>
    <col min="11271" max="11271" width="1.42578125" style="2" customWidth="1"/>
    <col min="11272" max="11273" width="15.28515625" style="2" customWidth="1"/>
    <col min="11274" max="11520" width="9.140625" style="2"/>
    <col min="11521" max="11521" width="8" style="2" customWidth="1"/>
    <col min="11522" max="11522" width="30.140625" style="2" customWidth="1"/>
    <col min="11523" max="11523" width="28.42578125" style="2" customWidth="1"/>
    <col min="11524" max="11525" width="1.5703125" style="2" customWidth="1"/>
    <col min="11526" max="11526" width="11.28515625" style="2" customWidth="1"/>
    <col min="11527" max="11527" width="1.42578125" style="2" customWidth="1"/>
    <col min="11528" max="11529" width="15.28515625" style="2" customWidth="1"/>
    <col min="11530" max="11776" width="9.140625" style="2"/>
    <col min="11777" max="11777" width="8" style="2" customWidth="1"/>
    <col min="11778" max="11778" width="30.140625" style="2" customWidth="1"/>
    <col min="11779" max="11779" width="28.42578125" style="2" customWidth="1"/>
    <col min="11780" max="11781" width="1.5703125" style="2" customWidth="1"/>
    <col min="11782" max="11782" width="11.28515625" style="2" customWidth="1"/>
    <col min="11783" max="11783" width="1.42578125" style="2" customWidth="1"/>
    <col min="11784" max="11785" width="15.28515625" style="2" customWidth="1"/>
    <col min="11786" max="12032" width="9.140625" style="2"/>
    <col min="12033" max="12033" width="8" style="2" customWidth="1"/>
    <col min="12034" max="12034" width="30.140625" style="2" customWidth="1"/>
    <col min="12035" max="12035" width="28.42578125" style="2" customWidth="1"/>
    <col min="12036" max="12037" width="1.5703125" style="2" customWidth="1"/>
    <col min="12038" max="12038" width="11.28515625" style="2" customWidth="1"/>
    <col min="12039" max="12039" width="1.42578125" style="2" customWidth="1"/>
    <col min="12040" max="12041" width="15.28515625" style="2" customWidth="1"/>
    <col min="12042" max="12288" width="9.140625" style="2"/>
    <col min="12289" max="12289" width="8" style="2" customWidth="1"/>
    <col min="12290" max="12290" width="30.140625" style="2" customWidth="1"/>
    <col min="12291" max="12291" width="28.42578125" style="2" customWidth="1"/>
    <col min="12292" max="12293" width="1.5703125" style="2" customWidth="1"/>
    <col min="12294" max="12294" width="11.28515625" style="2" customWidth="1"/>
    <col min="12295" max="12295" width="1.42578125" style="2" customWidth="1"/>
    <col min="12296" max="12297" width="15.28515625" style="2" customWidth="1"/>
    <col min="12298" max="12544" width="9.140625" style="2"/>
    <col min="12545" max="12545" width="8" style="2" customWidth="1"/>
    <col min="12546" max="12546" width="30.140625" style="2" customWidth="1"/>
    <col min="12547" max="12547" width="28.42578125" style="2" customWidth="1"/>
    <col min="12548" max="12549" width="1.5703125" style="2" customWidth="1"/>
    <col min="12550" max="12550" width="11.28515625" style="2" customWidth="1"/>
    <col min="12551" max="12551" width="1.42578125" style="2" customWidth="1"/>
    <col min="12552" max="12553" width="15.28515625" style="2" customWidth="1"/>
    <col min="12554" max="12800" width="9.140625" style="2"/>
    <col min="12801" max="12801" width="8" style="2" customWidth="1"/>
    <col min="12802" max="12802" width="30.140625" style="2" customWidth="1"/>
    <col min="12803" max="12803" width="28.42578125" style="2" customWidth="1"/>
    <col min="12804" max="12805" width="1.5703125" style="2" customWidth="1"/>
    <col min="12806" max="12806" width="11.28515625" style="2" customWidth="1"/>
    <col min="12807" max="12807" width="1.42578125" style="2" customWidth="1"/>
    <col min="12808" max="12809" width="15.28515625" style="2" customWidth="1"/>
    <col min="12810" max="13056" width="9.140625" style="2"/>
    <col min="13057" max="13057" width="8" style="2" customWidth="1"/>
    <col min="13058" max="13058" width="30.140625" style="2" customWidth="1"/>
    <col min="13059" max="13059" width="28.42578125" style="2" customWidth="1"/>
    <col min="13060" max="13061" width="1.5703125" style="2" customWidth="1"/>
    <col min="13062" max="13062" width="11.28515625" style="2" customWidth="1"/>
    <col min="13063" max="13063" width="1.42578125" style="2" customWidth="1"/>
    <col min="13064" max="13065" width="15.28515625" style="2" customWidth="1"/>
    <col min="13066" max="13312" width="9.140625" style="2"/>
    <col min="13313" max="13313" width="8" style="2" customWidth="1"/>
    <col min="13314" max="13314" width="30.140625" style="2" customWidth="1"/>
    <col min="13315" max="13315" width="28.42578125" style="2" customWidth="1"/>
    <col min="13316" max="13317" width="1.5703125" style="2" customWidth="1"/>
    <col min="13318" max="13318" width="11.28515625" style="2" customWidth="1"/>
    <col min="13319" max="13319" width="1.42578125" style="2" customWidth="1"/>
    <col min="13320" max="13321" width="15.28515625" style="2" customWidth="1"/>
    <col min="13322" max="13568" width="9.140625" style="2"/>
    <col min="13569" max="13569" width="8" style="2" customWidth="1"/>
    <col min="13570" max="13570" width="30.140625" style="2" customWidth="1"/>
    <col min="13571" max="13571" width="28.42578125" style="2" customWidth="1"/>
    <col min="13572" max="13573" width="1.5703125" style="2" customWidth="1"/>
    <col min="13574" max="13574" width="11.28515625" style="2" customWidth="1"/>
    <col min="13575" max="13575" width="1.42578125" style="2" customWidth="1"/>
    <col min="13576" max="13577" width="15.28515625" style="2" customWidth="1"/>
    <col min="13578" max="13824" width="9.140625" style="2"/>
    <col min="13825" max="13825" width="8" style="2" customWidth="1"/>
    <col min="13826" max="13826" width="30.140625" style="2" customWidth="1"/>
    <col min="13827" max="13827" width="28.42578125" style="2" customWidth="1"/>
    <col min="13828" max="13829" width="1.5703125" style="2" customWidth="1"/>
    <col min="13830" max="13830" width="11.28515625" style="2" customWidth="1"/>
    <col min="13831" max="13831" width="1.42578125" style="2" customWidth="1"/>
    <col min="13832" max="13833" width="15.28515625" style="2" customWidth="1"/>
    <col min="13834" max="14080" width="9.140625" style="2"/>
    <col min="14081" max="14081" width="8" style="2" customWidth="1"/>
    <col min="14082" max="14082" width="30.140625" style="2" customWidth="1"/>
    <col min="14083" max="14083" width="28.42578125" style="2" customWidth="1"/>
    <col min="14084" max="14085" width="1.5703125" style="2" customWidth="1"/>
    <col min="14086" max="14086" width="11.28515625" style="2" customWidth="1"/>
    <col min="14087" max="14087" width="1.42578125" style="2" customWidth="1"/>
    <col min="14088" max="14089" width="15.28515625" style="2" customWidth="1"/>
    <col min="14090" max="14336" width="9.140625" style="2"/>
    <col min="14337" max="14337" width="8" style="2" customWidth="1"/>
    <col min="14338" max="14338" width="30.140625" style="2" customWidth="1"/>
    <col min="14339" max="14339" width="28.42578125" style="2" customWidth="1"/>
    <col min="14340" max="14341" width="1.5703125" style="2" customWidth="1"/>
    <col min="14342" max="14342" width="11.28515625" style="2" customWidth="1"/>
    <col min="14343" max="14343" width="1.42578125" style="2" customWidth="1"/>
    <col min="14344" max="14345" width="15.28515625" style="2" customWidth="1"/>
    <col min="14346" max="14592" width="9.140625" style="2"/>
    <col min="14593" max="14593" width="8" style="2" customWidth="1"/>
    <col min="14594" max="14594" width="30.140625" style="2" customWidth="1"/>
    <col min="14595" max="14595" width="28.42578125" style="2" customWidth="1"/>
    <col min="14596" max="14597" width="1.5703125" style="2" customWidth="1"/>
    <col min="14598" max="14598" width="11.28515625" style="2" customWidth="1"/>
    <col min="14599" max="14599" width="1.42578125" style="2" customWidth="1"/>
    <col min="14600" max="14601" width="15.28515625" style="2" customWidth="1"/>
    <col min="14602" max="14848" width="9.140625" style="2"/>
    <col min="14849" max="14849" width="8" style="2" customWidth="1"/>
    <col min="14850" max="14850" width="30.140625" style="2" customWidth="1"/>
    <col min="14851" max="14851" width="28.42578125" style="2" customWidth="1"/>
    <col min="14852" max="14853" width="1.5703125" style="2" customWidth="1"/>
    <col min="14854" max="14854" width="11.28515625" style="2" customWidth="1"/>
    <col min="14855" max="14855" width="1.42578125" style="2" customWidth="1"/>
    <col min="14856" max="14857" width="15.28515625" style="2" customWidth="1"/>
    <col min="14858" max="15104" width="9.140625" style="2"/>
    <col min="15105" max="15105" width="8" style="2" customWidth="1"/>
    <col min="15106" max="15106" width="30.140625" style="2" customWidth="1"/>
    <col min="15107" max="15107" width="28.42578125" style="2" customWidth="1"/>
    <col min="15108" max="15109" width="1.5703125" style="2" customWidth="1"/>
    <col min="15110" max="15110" width="11.28515625" style="2" customWidth="1"/>
    <col min="15111" max="15111" width="1.42578125" style="2" customWidth="1"/>
    <col min="15112" max="15113" width="15.28515625" style="2" customWidth="1"/>
    <col min="15114" max="15360" width="9.140625" style="2"/>
    <col min="15361" max="15361" width="8" style="2" customWidth="1"/>
    <col min="15362" max="15362" width="30.140625" style="2" customWidth="1"/>
    <col min="15363" max="15363" width="28.42578125" style="2" customWidth="1"/>
    <col min="15364" max="15365" width="1.5703125" style="2" customWidth="1"/>
    <col min="15366" max="15366" width="11.28515625" style="2" customWidth="1"/>
    <col min="15367" max="15367" width="1.42578125" style="2" customWidth="1"/>
    <col min="15368" max="15369" width="15.28515625" style="2" customWidth="1"/>
    <col min="15370" max="15616" width="9.140625" style="2"/>
    <col min="15617" max="15617" width="8" style="2" customWidth="1"/>
    <col min="15618" max="15618" width="30.140625" style="2" customWidth="1"/>
    <col min="15619" max="15619" width="28.42578125" style="2" customWidth="1"/>
    <col min="15620" max="15621" width="1.5703125" style="2" customWidth="1"/>
    <col min="15622" max="15622" width="11.28515625" style="2" customWidth="1"/>
    <col min="15623" max="15623" width="1.42578125" style="2" customWidth="1"/>
    <col min="15624" max="15625" width="15.28515625" style="2" customWidth="1"/>
    <col min="15626" max="15872" width="9.140625" style="2"/>
    <col min="15873" max="15873" width="8" style="2" customWidth="1"/>
    <col min="15874" max="15874" width="30.140625" style="2" customWidth="1"/>
    <col min="15875" max="15875" width="28.42578125" style="2" customWidth="1"/>
    <col min="15876" max="15877" width="1.5703125" style="2" customWidth="1"/>
    <col min="15878" max="15878" width="11.28515625" style="2" customWidth="1"/>
    <col min="15879" max="15879" width="1.42578125" style="2" customWidth="1"/>
    <col min="15880" max="15881" width="15.28515625" style="2" customWidth="1"/>
    <col min="15882" max="16128" width="9.140625" style="2"/>
    <col min="16129" max="16129" width="8" style="2" customWidth="1"/>
    <col min="16130" max="16130" width="30.140625" style="2" customWidth="1"/>
    <col min="16131" max="16131" width="28.42578125" style="2" customWidth="1"/>
    <col min="16132" max="16133" width="1.5703125" style="2" customWidth="1"/>
    <col min="16134" max="16134" width="11.28515625" style="2" customWidth="1"/>
    <col min="16135" max="16135" width="1.42578125" style="2" customWidth="1"/>
    <col min="16136" max="16137" width="15.28515625" style="2" customWidth="1"/>
    <col min="16138" max="16384" width="9.140625" style="2"/>
  </cols>
  <sheetData>
    <row r="1" spans="1:9" ht="15" customHeight="1">
      <c r="A1" s="255"/>
      <c r="B1" s="255"/>
      <c r="C1" s="255"/>
      <c r="D1" s="255"/>
      <c r="E1" s="255"/>
      <c r="F1" s="256" t="s">
        <v>312</v>
      </c>
      <c r="G1" s="256"/>
      <c r="H1" s="256"/>
      <c r="I1" s="256"/>
    </row>
    <row r="2" spans="1:9" ht="15" customHeight="1">
      <c r="A2" s="255"/>
      <c r="B2" s="255"/>
      <c r="C2" s="255"/>
      <c r="D2" s="255"/>
      <c r="E2" s="255"/>
      <c r="F2" s="257" t="s">
        <v>156</v>
      </c>
      <c r="G2" s="257"/>
      <c r="H2" s="257"/>
      <c r="I2" s="257"/>
    </row>
    <row r="3" spans="1:9" ht="15" customHeight="1">
      <c r="A3" s="255"/>
      <c r="B3" s="255"/>
      <c r="C3" s="255"/>
      <c r="D3" s="255"/>
      <c r="E3" s="255"/>
      <c r="F3" s="255"/>
      <c r="G3" s="255"/>
      <c r="H3" s="255"/>
      <c r="I3" s="255"/>
    </row>
    <row r="4" spans="1:9" ht="30.75" customHeight="1">
      <c r="A4" s="258" t="s">
        <v>313</v>
      </c>
      <c r="B4" s="258"/>
      <c r="C4" s="258"/>
      <c r="D4" s="258"/>
      <c r="E4" s="258"/>
      <c r="F4" s="258"/>
      <c r="G4" s="258"/>
      <c r="H4" s="258"/>
      <c r="I4" s="258"/>
    </row>
    <row r="5" spans="1:9" ht="15" customHeight="1">
      <c r="A5" s="255"/>
      <c r="B5" s="255"/>
      <c r="C5" s="255"/>
      <c r="D5" s="255"/>
      <c r="E5" s="255"/>
      <c r="F5" s="255"/>
      <c r="G5" s="255"/>
      <c r="H5" s="255"/>
      <c r="I5" s="255"/>
    </row>
    <row r="6" spans="1:9" ht="15" customHeight="1">
      <c r="A6" s="259" t="s">
        <v>158</v>
      </c>
      <c r="B6" s="259"/>
      <c r="C6" s="259"/>
      <c r="D6" s="259"/>
      <c r="E6" s="259"/>
      <c r="F6" s="259"/>
      <c r="G6" s="259"/>
      <c r="H6" s="259"/>
      <c r="I6" s="259"/>
    </row>
    <row r="7" spans="1:9" ht="15" customHeight="1">
      <c r="A7" s="260"/>
      <c r="B7" s="261" t="s">
        <v>159</v>
      </c>
      <c r="C7" s="261"/>
      <c r="D7" s="261"/>
      <c r="E7" s="261"/>
      <c r="F7" s="261"/>
      <c r="G7" s="261"/>
      <c r="H7" s="261"/>
      <c r="I7" s="260"/>
    </row>
    <row r="8" spans="1:9" ht="15" customHeight="1">
      <c r="A8" s="255"/>
      <c r="B8" s="255"/>
      <c r="C8" s="255"/>
      <c r="D8" s="255"/>
      <c r="E8" s="255"/>
      <c r="F8" s="255"/>
      <c r="G8" s="255"/>
      <c r="H8" s="255"/>
      <c r="I8" s="255"/>
    </row>
    <row r="9" spans="1:9" ht="15" customHeight="1">
      <c r="A9" s="262" t="s">
        <v>160</v>
      </c>
      <c r="B9" s="262"/>
      <c r="C9" s="262"/>
      <c r="D9" s="262"/>
      <c r="E9" s="262"/>
      <c r="F9" s="262"/>
      <c r="G9" s="262"/>
      <c r="H9" s="262"/>
      <c r="I9" s="262"/>
    </row>
    <row r="10" spans="1:9" ht="15" customHeight="1">
      <c r="A10" s="263" t="s">
        <v>314</v>
      </c>
      <c r="B10" s="263"/>
      <c r="C10" s="263"/>
      <c r="D10" s="263"/>
      <c r="E10" s="263"/>
      <c r="F10" s="263"/>
      <c r="G10" s="263"/>
      <c r="H10" s="263"/>
      <c r="I10" s="263"/>
    </row>
    <row r="11" spans="1:9" ht="15" customHeight="1">
      <c r="A11" s="260"/>
      <c r="B11" s="260"/>
      <c r="C11" s="260"/>
      <c r="D11" s="264"/>
      <c r="E11" s="264"/>
      <c r="F11" s="264"/>
      <c r="G11" s="264"/>
      <c r="H11" s="264"/>
      <c r="I11" s="264"/>
    </row>
    <row r="12" spans="1:9" ht="15" customHeight="1">
      <c r="A12" s="255"/>
      <c r="B12" s="255"/>
      <c r="C12" s="255"/>
      <c r="D12" s="255"/>
      <c r="E12" s="255"/>
      <c r="F12" s="255"/>
      <c r="G12" s="255"/>
      <c r="H12" s="255"/>
      <c r="I12" s="255"/>
    </row>
    <row r="13" spans="1:9" ht="15" customHeight="1">
      <c r="A13" s="265" t="s">
        <v>315</v>
      </c>
      <c r="B13" s="265"/>
      <c r="C13" s="265"/>
      <c r="D13" s="265"/>
      <c r="E13" s="265"/>
      <c r="F13" s="265"/>
      <c r="G13" s="265"/>
      <c r="H13" s="265"/>
      <c r="I13" s="265"/>
    </row>
    <row r="14" spans="1:9" ht="15" customHeight="1">
      <c r="A14" s="265" t="s">
        <v>163</v>
      </c>
      <c r="B14" s="265"/>
      <c r="C14" s="265"/>
      <c r="D14" s="265"/>
      <c r="E14" s="265"/>
      <c r="F14" s="265"/>
      <c r="G14" s="265"/>
      <c r="H14" s="265"/>
      <c r="I14" s="265"/>
    </row>
    <row r="15" spans="1:9" ht="15" customHeight="1">
      <c r="A15" s="266"/>
      <c r="B15" s="266"/>
      <c r="C15" s="267" t="s">
        <v>164</v>
      </c>
      <c r="D15" s="268" t="s">
        <v>165</v>
      </c>
      <c r="E15" s="266"/>
      <c r="F15" s="266"/>
      <c r="G15" s="266"/>
      <c r="H15" s="266"/>
      <c r="I15" s="266"/>
    </row>
    <row r="16" spans="1:9" ht="15" customHeight="1">
      <c r="A16" s="269"/>
      <c r="B16" s="269"/>
      <c r="C16" s="270" t="s">
        <v>124</v>
      </c>
      <c r="D16" s="271"/>
      <c r="E16" s="271"/>
      <c r="F16" s="271"/>
      <c r="G16" s="271"/>
      <c r="H16" s="271"/>
      <c r="I16" s="271"/>
    </row>
    <row r="17" spans="1:9" ht="15" customHeight="1">
      <c r="A17" s="272"/>
      <c r="B17" s="272"/>
      <c r="C17" s="272"/>
      <c r="D17" s="272"/>
      <c r="E17" s="272"/>
      <c r="F17" s="272"/>
      <c r="G17" s="272"/>
      <c r="H17" s="272"/>
      <c r="I17" s="272"/>
    </row>
    <row r="18" spans="1:9" ht="15" customHeight="1">
      <c r="A18" s="273" t="s">
        <v>166</v>
      </c>
      <c r="B18" s="273"/>
      <c r="C18" s="273"/>
      <c r="D18" s="273"/>
      <c r="E18" s="273"/>
      <c r="F18" s="273"/>
      <c r="G18" s="273"/>
      <c r="H18" s="273"/>
      <c r="I18" s="273"/>
    </row>
    <row r="19" spans="1:9" ht="47.25" customHeight="1">
      <c r="A19" s="274" t="s">
        <v>167</v>
      </c>
      <c r="B19" s="275" t="s">
        <v>168</v>
      </c>
      <c r="C19" s="275"/>
      <c r="D19" s="275"/>
      <c r="E19" s="275" t="s">
        <v>169</v>
      </c>
      <c r="F19" s="275"/>
      <c r="G19" s="275" t="s">
        <v>170</v>
      </c>
      <c r="H19" s="275"/>
      <c r="I19" s="274" t="s">
        <v>171</v>
      </c>
    </row>
    <row r="20" spans="1:9" ht="15.75" customHeight="1">
      <c r="A20" s="276" t="s">
        <v>316</v>
      </c>
      <c r="B20" s="277" t="s">
        <v>317</v>
      </c>
      <c r="C20" s="278"/>
      <c r="D20" s="279"/>
      <c r="E20" s="280"/>
      <c r="F20" s="281"/>
      <c r="G20" s="282" t="s">
        <v>318</v>
      </c>
      <c r="H20" s="283"/>
      <c r="I20" s="284" t="s">
        <v>319</v>
      </c>
    </row>
    <row r="21" spans="1:9" ht="15.75" customHeight="1">
      <c r="A21" s="285" t="s">
        <v>177</v>
      </c>
      <c r="B21" s="280" t="s">
        <v>320</v>
      </c>
      <c r="C21" s="286"/>
      <c r="D21" s="281"/>
      <c r="E21" s="280"/>
      <c r="F21" s="281"/>
      <c r="G21" s="282" t="s">
        <v>321</v>
      </c>
      <c r="H21" s="283"/>
      <c r="I21" s="284" t="s">
        <v>322</v>
      </c>
    </row>
    <row r="22" spans="1:9" ht="15.75" customHeight="1">
      <c r="A22" s="285" t="s">
        <v>180</v>
      </c>
      <c r="B22" s="280" t="s">
        <v>184</v>
      </c>
      <c r="C22" s="286"/>
      <c r="D22" s="281"/>
      <c r="E22" s="280"/>
      <c r="F22" s="281"/>
      <c r="G22" s="282" t="s">
        <v>323</v>
      </c>
      <c r="H22" s="283"/>
      <c r="I22" s="284" t="s">
        <v>324</v>
      </c>
    </row>
    <row r="23" spans="1:9" ht="15.75" customHeight="1">
      <c r="A23" s="285" t="s">
        <v>199</v>
      </c>
      <c r="B23" s="280" t="s">
        <v>325</v>
      </c>
      <c r="C23" s="286"/>
      <c r="D23" s="281"/>
      <c r="E23" s="280"/>
      <c r="F23" s="281"/>
      <c r="G23" s="282" t="s">
        <v>326</v>
      </c>
      <c r="H23" s="283"/>
      <c r="I23" s="284" t="s">
        <v>327</v>
      </c>
    </row>
    <row r="24" spans="1:9" ht="15.75" customHeight="1">
      <c r="A24" s="285" t="s">
        <v>328</v>
      </c>
      <c r="B24" s="280" t="s">
        <v>329</v>
      </c>
      <c r="C24" s="286"/>
      <c r="D24" s="281"/>
      <c r="E24" s="280"/>
      <c r="F24" s="281"/>
      <c r="G24" s="282" t="s">
        <v>330</v>
      </c>
      <c r="H24" s="283"/>
      <c r="I24" s="284" t="s">
        <v>331</v>
      </c>
    </row>
    <row r="25" spans="1:9" ht="15.75" customHeight="1">
      <c r="A25" s="285" t="s">
        <v>204</v>
      </c>
      <c r="B25" s="280" t="s">
        <v>332</v>
      </c>
      <c r="C25" s="286"/>
      <c r="D25" s="281"/>
      <c r="E25" s="280"/>
      <c r="F25" s="281"/>
      <c r="G25" s="282" t="s">
        <v>333</v>
      </c>
      <c r="H25" s="283"/>
      <c r="I25" s="284" t="s">
        <v>334</v>
      </c>
    </row>
    <row r="26" spans="1:9" ht="15.75" customHeight="1">
      <c r="A26" s="285" t="s">
        <v>219</v>
      </c>
      <c r="B26" s="280" t="s">
        <v>335</v>
      </c>
      <c r="C26" s="286"/>
      <c r="D26" s="281"/>
      <c r="E26" s="280"/>
      <c r="F26" s="281"/>
      <c r="G26" s="282" t="s">
        <v>336</v>
      </c>
      <c r="H26" s="283"/>
      <c r="I26" s="284" t="s">
        <v>336</v>
      </c>
    </row>
    <row r="27" spans="1:9" ht="15.75" customHeight="1">
      <c r="A27" s="285" t="s">
        <v>235</v>
      </c>
      <c r="B27" s="280" t="s">
        <v>337</v>
      </c>
      <c r="C27" s="286"/>
      <c r="D27" s="281"/>
      <c r="E27" s="280"/>
      <c r="F27" s="281"/>
      <c r="G27" s="282" t="s">
        <v>338</v>
      </c>
      <c r="H27" s="283"/>
      <c r="I27" s="284" t="s">
        <v>339</v>
      </c>
    </row>
    <row r="28" spans="1:9" ht="15.75" customHeight="1">
      <c r="A28" s="285" t="s">
        <v>340</v>
      </c>
      <c r="B28" s="280" t="s">
        <v>341</v>
      </c>
      <c r="C28" s="286"/>
      <c r="D28" s="281"/>
      <c r="E28" s="280"/>
      <c r="F28" s="281"/>
      <c r="G28" s="282" t="s">
        <v>338</v>
      </c>
      <c r="H28" s="283"/>
      <c r="I28" s="284" t="s">
        <v>339</v>
      </c>
    </row>
    <row r="29" spans="1:9" ht="15.75" customHeight="1">
      <c r="A29" s="285" t="s">
        <v>342</v>
      </c>
      <c r="B29" s="280" t="s">
        <v>343</v>
      </c>
      <c r="C29" s="286"/>
      <c r="D29" s="281"/>
      <c r="E29" s="280"/>
      <c r="F29" s="281"/>
      <c r="G29" s="282" t="s">
        <v>336</v>
      </c>
      <c r="H29" s="283"/>
      <c r="I29" s="284" t="s">
        <v>336</v>
      </c>
    </row>
    <row r="30" spans="1:9" ht="15.75" customHeight="1">
      <c r="A30" s="276" t="s">
        <v>344</v>
      </c>
      <c r="B30" s="277" t="s">
        <v>345</v>
      </c>
      <c r="C30" s="278"/>
      <c r="D30" s="279"/>
      <c r="E30" s="280"/>
      <c r="F30" s="281"/>
      <c r="G30" s="282" t="s">
        <v>346</v>
      </c>
      <c r="H30" s="283"/>
      <c r="I30" s="284" t="s">
        <v>347</v>
      </c>
    </row>
    <row r="31" spans="1:9" ht="15.75" customHeight="1">
      <c r="A31" s="285" t="s">
        <v>177</v>
      </c>
      <c r="B31" s="280" t="s">
        <v>348</v>
      </c>
      <c r="C31" s="286"/>
      <c r="D31" s="281"/>
      <c r="E31" s="280"/>
      <c r="F31" s="281"/>
      <c r="G31" s="282" t="s">
        <v>349</v>
      </c>
      <c r="H31" s="283"/>
      <c r="I31" s="284" t="s">
        <v>350</v>
      </c>
    </row>
    <row r="32" spans="1:9" ht="15.75" customHeight="1">
      <c r="A32" s="285" t="s">
        <v>219</v>
      </c>
      <c r="B32" s="280" t="s">
        <v>351</v>
      </c>
      <c r="C32" s="286"/>
      <c r="D32" s="281"/>
      <c r="E32" s="280"/>
      <c r="F32" s="281"/>
      <c r="G32" s="282" t="s">
        <v>352</v>
      </c>
      <c r="H32" s="283"/>
      <c r="I32" s="284" t="s">
        <v>353</v>
      </c>
    </row>
    <row r="33" spans="1:9" ht="15.75" customHeight="1">
      <c r="A33" s="285" t="s">
        <v>235</v>
      </c>
      <c r="B33" s="280" t="s">
        <v>354</v>
      </c>
      <c r="C33" s="286"/>
      <c r="D33" s="281"/>
      <c r="E33" s="280"/>
      <c r="F33" s="281"/>
      <c r="G33" s="282" t="s">
        <v>355</v>
      </c>
      <c r="H33" s="283"/>
      <c r="I33" s="284" t="s">
        <v>356</v>
      </c>
    </row>
    <row r="34" spans="1:9" ht="15.75" customHeight="1">
      <c r="A34" s="285" t="s">
        <v>271</v>
      </c>
      <c r="B34" s="280" t="s">
        <v>357</v>
      </c>
      <c r="C34" s="286"/>
      <c r="D34" s="281"/>
      <c r="E34" s="280"/>
      <c r="F34" s="281"/>
      <c r="G34" s="282" t="s">
        <v>358</v>
      </c>
      <c r="H34" s="283"/>
      <c r="I34" s="284" t="s">
        <v>336</v>
      </c>
    </row>
    <row r="35" spans="1:9" ht="15.75" customHeight="1">
      <c r="A35" s="285" t="s">
        <v>276</v>
      </c>
      <c r="B35" s="280" t="s">
        <v>359</v>
      </c>
      <c r="C35" s="286"/>
      <c r="D35" s="281"/>
      <c r="E35" s="280"/>
      <c r="F35" s="281"/>
      <c r="G35" s="282" t="s">
        <v>360</v>
      </c>
      <c r="H35" s="283"/>
      <c r="I35" s="284" t="s">
        <v>361</v>
      </c>
    </row>
    <row r="36" spans="1:9" ht="15.75" customHeight="1">
      <c r="A36" s="285" t="s">
        <v>278</v>
      </c>
      <c r="B36" s="280" t="s">
        <v>362</v>
      </c>
      <c r="C36" s="286"/>
      <c r="D36" s="281"/>
      <c r="E36" s="280"/>
      <c r="F36" s="281"/>
      <c r="G36" s="282" t="s">
        <v>363</v>
      </c>
      <c r="H36" s="283"/>
      <c r="I36" s="284" t="s">
        <v>364</v>
      </c>
    </row>
    <row r="37" spans="1:9" ht="15.75" customHeight="1">
      <c r="A37" s="285" t="s">
        <v>280</v>
      </c>
      <c r="B37" s="280" t="s">
        <v>365</v>
      </c>
      <c r="C37" s="286"/>
      <c r="D37" s="281"/>
      <c r="E37" s="280"/>
      <c r="F37" s="281"/>
      <c r="G37" s="282" t="s">
        <v>366</v>
      </c>
      <c r="H37" s="283"/>
      <c r="I37" s="284" t="s">
        <v>367</v>
      </c>
    </row>
    <row r="38" spans="1:9" ht="15.75" customHeight="1">
      <c r="A38" s="285" t="s">
        <v>282</v>
      </c>
      <c r="B38" s="280" t="s">
        <v>368</v>
      </c>
      <c r="C38" s="286"/>
      <c r="D38" s="281"/>
      <c r="E38" s="280"/>
      <c r="F38" s="281"/>
      <c r="G38" s="282" t="s">
        <v>336</v>
      </c>
      <c r="H38" s="283"/>
      <c r="I38" s="284" t="s">
        <v>336</v>
      </c>
    </row>
    <row r="39" spans="1:9" ht="15.75" customHeight="1">
      <c r="A39" s="285" t="s">
        <v>369</v>
      </c>
      <c r="B39" s="280" t="s">
        <v>370</v>
      </c>
      <c r="C39" s="286"/>
      <c r="D39" s="281"/>
      <c r="E39" s="280"/>
      <c r="F39" s="281"/>
      <c r="G39" s="282" t="s">
        <v>371</v>
      </c>
      <c r="H39" s="283"/>
      <c r="I39" s="284" t="s">
        <v>372</v>
      </c>
    </row>
    <row r="40" spans="1:9" ht="15.75" customHeight="1">
      <c r="A40" s="285" t="s">
        <v>373</v>
      </c>
      <c r="B40" s="280" t="s">
        <v>374</v>
      </c>
      <c r="C40" s="286"/>
      <c r="D40" s="281"/>
      <c r="E40" s="280"/>
      <c r="F40" s="281"/>
      <c r="G40" s="282" t="s">
        <v>375</v>
      </c>
      <c r="H40" s="283"/>
      <c r="I40" s="284" t="s">
        <v>376</v>
      </c>
    </row>
    <row r="41" spans="1:9" ht="15.75" customHeight="1">
      <c r="A41" s="285" t="s">
        <v>377</v>
      </c>
      <c r="B41" s="280" t="s">
        <v>378</v>
      </c>
      <c r="C41" s="286"/>
      <c r="D41" s="281"/>
      <c r="E41" s="280"/>
      <c r="F41" s="281"/>
      <c r="G41" s="282" t="s">
        <v>379</v>
      </c>
      <c r="H41" s="283"/>
      <c r="I41" s="284" t="s">
        <v>380</v>
      </c>
    </row>
    <row r="42" spans="1:9" ht="15.75" customHeight="1">
      <c r="A42" s="285" t="s">
        <v>381</v>
      </c>
      <c r="B42" s="280" t="s">
        <v>382</v>
      </c>
      <c r="C42" s="286"/>
      <c r="D42" s="281"/>
      <c r="E42" s="280"/>
      <c r="F42" s="281"/>
      <c r="G42" s="282" t="s">
        <v>383</v>
      </c>
      <c r="H42" s="283"/>
      <c r="I42" s="284" t="s">
        <v>384</v>
      </c>
    </row>
    <row r="43" spans="1:9" ht="15.75" customHeight="1">
      <c r="A43" s="285" t="s">
        <v>385</v>
      </c>
      <c r="B43" s="280" t="s">
        <v>386</v>
      </c>
      <c r="C43" s="286"/>
      <c r="D43" s="281"/>
      <c r="E43" s="280"/>
      <c r="F43" s="281"/>
      <c r="G43" s="282" t="s">
        <v>387</v>
      </c>
      <c r="H43" s="283"/>
      <c r="I43" s="284" t="s">
        <v>388</v>
      </c>
    </row>
    <row r="44" spans="1:9" ht="15.75" customHeight="1">
      <c r="A44" s="285" t="s">
        <v>389</v>
      </c>
      <c r="B44" s="280" t="s">
        <v>390</v>
      </c>
      <c r="C44" s="286"/>
      <c r="D44" s="281"/>
      <c r="E44" s="280"/>
      <c r="F44" s="281"/>
      <c r="G44" s="282" t="s">
        <v>391</v>
      </c>
      <c r="H44" s="283"/>
      <c r="I44" s="284" t="s">
        <v>392</v>
      </c>
    </row>
    <row r="45" spans="1:9" ht="31.5" customHeight="1">
      <c r="A45" s="276" t="s">
        <v>393</v>
      </c>
      <c r="B45" s="277" t="s">
        <v>394</v>
      </c>
      <c r="C45" s="278"/>
      <c r="D45" s="279"/>
      <c r="E45" s="280"/>
      <c r="F45" s="281"/>
      <c r="G45" s="282" t="s">
        <v>395</v>
      </c>
      <c r="H45" s="283"/>
      <c r="I45" s="284" t="s">
        <v>396</v>
      </c>
    </row>
    <row r="46" spans="1:9" ht="15.75" customHeight="1">
      <c r="A46" s="276" t="s">
        <v>397</v>
      </c>
      <c r="B46" s="277" t="s">
        <v>398</v>
      </c>
      <c r="C46" s="278"/>
      <c r="D46" s="279"/>
      <c r="E46" s="280"/>
      <c r="F46" s="281"/>
      <c r="G46" s="282" t="s">
        <v>336</v>
      </c>
      <c r="H46" s="283"/>
      <c r="I46" s="284" t="s">
        <v>336</v>
      </c>
    </row>
    <row r="47" spans="1:9" ht="15.75" customHeight="1">
      <c r="A47" s="285" t="s">
        <v>177</v>
      </c>
      <c r="B47" s="280" t="s">
        <v>399</v>
      </c>
      <c r="C47" s="286"/>
      <c r="D47" s="281"/>
      <c r="E47" s="280"/>
      <c r="F47" s="281"/>
      <c r="G47" s="282" t="s">
        <v>400</v>
      </c>
      <c r="H47" s="283"/>
      <c r="I47" s="284" t="s">
        <v>401</v>
      </c>
    </row>
    <row r="48" spans="1:9" ht="31.5" customHeight="1">
      <c r="A48" s="285" t="s">
        <v>219</v>
      </c>
      <c r="B48" s="280" t="s">
        <v>402</v>
      </c>
      <c r="C48" s="286"/>
      <c r="D48" s="281"/>
      <c r="E48" s="280"/>
      <c r="F48" s="281"/>
      <c r="G48" s="282" t="s">
        <v>403</v>
      </c>
      <c r="H48" s="283"/>
      <c r="I48" s="284" t="s">
        <v>404</v>
      </c>
    </row>
    <row r="49" spans="1:9" ht="15.75" customHeight="1">
      <c r="A49" s="285" t="s">
        <v>235</v>
      </c>
      <c r="B49" s="280" t="s">
        <v>405</v>
      </c>
      <c r="C49" s="286"/>
      <c r="D49" s="281"/>
      <c r="E49" s="280"/>
      <c r="F49" s="281"/>
      <c r="G49" s="282" t="s">
        <v>336</v>
      </c>
      <c r="H49" s="283"/>
      <c r="I49" s="284" t="s">
        <v>336</v>
      </c>
    </row>
    <row r="50" spans="1:9" ht="31.5" customHeight="1">
      <c r="A50" s="276" t="s">
        <v>406</v>
      </c>
      <c r="B50" s="277" t="s">
        <v>407</v>
      </c>
      <c r="C50" s="278"/>
      <c r="D50" s="279"/>
      <c r="E50" s="280"/>
      <c r="F50" s="281"/>
      <c r="G50" s="282" t="s">
        <v>408</v>
      </c>
      <c r="H50" s="283"/>
      <c r="I50" s="284" t="s">
        <v>409</v>
      </c>
    </row>
    <row r="51" spans="1:9" ht="31.5" customHeight="1">
      <c r="A51" s="276" t="s">
        <v>410</v>
      </c>
      <c r="B51" s="277" t="s">
        <v>411</v>
      </c>
      <c r="C51" s="278"/>
      <c r="D51" s="279"/>
      <c r="E51" s="280"/>
      <c r="F51" s="281"/>
      <c r="G51" s="282" t="s">
        <v>336</v>
      </c>
      <c r="H51" s="283"/>
      <c r="I51" s="284" t="s">
        <v>336</v>
      </c>
    </row>
    <row r="52" spans="1:9" ht="15.75" customHeight="1">
      <c r="A52" s="276" t="s">
        <v>412</v>
      </c>
      <c r="B52" s="277" t="s">
        <v>413</v>
      </c>
      <c r="C52" s="278"/>
      <c r="D52" s="279"/>
      <c r="E52" s="280"/>
      <c r="F52" s="281"/>
      <c r="G52" s="282" t="s">
        <v>336</v>
      </c>
      <c r="H52" s="283"/>
      <c r="I52" s="284" t="s">
        <v>336</v>
      </c>
    </row>
    <row r="53" spans="1:9" ht="31.5" customHeight="1">
      <c r="A53" s="276" t="s">
        <v>414</v>
      </c>
      <c r="B53" s="277" t="s">
        <v>415</v>
      </c>
      <c r="C53" s="278"/>
      <c r="D53" s="279"/>
      <c r="E53" s="280"/>
      <c r="F53" s="281"/>
      <c r="G53" s="282" t="s">
        <v>416</v>
      </c>
      <c r="H53" s="283"/>
      <c r="I53" s="284" t="s">
        <v>417</v>
      </c>
    </row>
    <row r="54" spans="1:9" ht="15.75" customHeight="1">
      <c r="A54" s="276" t="s">
        <v>177</v>
      </c>
      <c r="B54" s="277" t="s">
        <v>418</v>
      </c>
      <c r="C54" s="278"/>
      <c r="D54" s="279"/>
      <c r="E54" s="280"/>
      <c r="F54" s="281"/>
      <c r="G54" s="282" t="s">
        <v>336</v>
      </c>
      <c r="H54" s="283"/>
      <c r="I54" s="284" t="s">
        <v>336</v>
      </c>
    </row>
    <row r="55" spans="1:9" ht="15.75" customHeight="1">
      <c r="A55" s="276" t="s">
        <v>419</v>
      </c>
      <c r="B55" s="277" t="s">
        <v>420</v>
      </c>
      <c r="C55" s="278"/>
      <c r="D55" s="279"/>
      <c r="E55" s="280"/>
      <c r="F55" s="281"/>
      <c r="G55" s="282" t="s">
        <v>416</v>
      </c>
      <c r="H55" s="283"/>
      <c r="I55" s="284" t="s">
        <v>417</v>
      </c>
    </row>
    <row r="56" spans="1:9" ht="15.75" customHeight="1">
      <c r="A56" s="285" t="s">
        <v>177</v>
      </c>
      <c r="B56" s="280" t="s">
        <v>421</v>
      </c>
      <c r="C56" s="286"/>
      <c r="D56" s="281"/>
      <c r="E56" s="280"/>
      <c r="F56" s="281"/>
      <c r="G56" s="282" t="s">
        <v>416</v>
      </c>
      <c r="H56" s="283"/>
      <c r="I56" s="284" t="s">
        <v>417</v>
      </c>
    </row>
    <row r="57" spans="1:9" ht="15.75" customHeight="1">
      <c r="A57" s="285" t="s">
        <v>219</v>
      </c>
      <c r="B57" s="280" t="s">
        <v>422</v>
      </c>
      <c r="C57" s="286"/>
      <c r="D57" s="281"/>
      <c r="E57" s="280"/>
      <c r="F57" s="281"/>
      <c r="G57" s="282" t="s">
        <v>336</v>
      </c>
      <c r="H57" s="283"/>
      <c r="I57" s="284" t="s">
        <v>336</v>
      </c>
    </row>
    <row r="58" spans="1:9" ht="15" customHeight="1">
      <c r="A58" s="255"/>
      <c r="B58" s="255"/>
      <c r="C58" s="255"/>
      <c r="D58" s="255"/>
      <c r="E58" s="255"/>
      <c r="F58" s="255"/>
      <c r="G58" s="255"/>
      <c r="H58" s="255"/>
      <c r="I58" s="255"/>
    </row>
    <row r="59" spans="1:9" ht="15" customHeight="1">
      <c r="A59" s="287" t="s">
        <v>101</v>
      </c>
      <c r="B59" s="287"/>
      <c r="C59" s="287"/>
      <c r="D59" s="255"/>
      <c r="E59" s="288"/>
      <c r="F59" s="288"/>
      <c r="G59" s="255"/>
      <c r="H59" s="262" t="s">
        <v>102</v>
      </c>
      <c r="I59" s="262"/>
    </row>
    <row r="60" spans="1:9" ht="14.25" customHeight="1">
      <c r="A60" s="289" t="s">
        <v>423</v>
      </c>
      <c r="B60" s="289"/>
      <c r="C60" s="289"/>
      <c r="D60" s="255"/>
      <c r="E60" s="290" t="s">
        <v>104</v>
      </c>
      <c r="F60" s="290"/>
      <c r="G60" s="255"/>
      <c r="H60" s="290" t="s">
        <v>105</v>
      </c>
      <c r="I60" s="290"/>
    </row>
    <row r="61" spans="1:9" ht="15" customHeight="1">
      <c r="A61" s="255"/>
      <c r="B61" s="255"/>
      <c r="C61" s="255"/>
      <c r="D61" s="255"/>
      <c r="E61" s="255"/>
      <c r="F61" s="255"/>
      <c r="G61" s="255"/>
      <c r="H61" s="255"/>
      <c r="I61" s="255"/>
    </row>
    <row r="62" spans="1:9" ht="15" customHeight="1">
      <c r="A62" s="287" t="s">
        <v>424</v>
      </c>
      <c r="B62" s="287"/>
      <c r="C62" s="287"/>
      <c r="D62" s="255"/>
      <c r="E62" s="288"/>
      <c r="F62" s="288"/>
      <c r="G62" s="255"/>
      <c r="H62" s="262" t="s">
        <v>107</v>
      </c>
      <c r="I62" s="262"/>
    </row>
    <row r="63" spans="1:9" ht="14.25" customHeight="1">
      <c r="A63" s="289" t="s">
        <v>311</v>
      </c>
      <c r="B63" s="289"/>
      <c r="C63" s="289"/>
      <c r="D63" s="255"/>
      <c r="E63" s="290" t="s">
        <v>104</v>
      </c>
      <c r="F63" s="290"/>
      <c r="G63" s="255"/>
      <c r="H63" s="290" t="s">
        <v>105</v>
      </c>
      <c r="I63" s="290"/>
    </row>
    <row r="64" spans="1:9" ht="15" customHeight="1">
      <c r="A64" s="255"/>
      <c r="B64" s="255"/>
      <c r="C64" s="255"/>
      <c r="D64" s="255"/>
      <c r="E64" s="255"/>
      <c r="F64" s="255"/>
      <c r="G64" s="255"/>
      <c r="H64" s="255"/>
      <c r="I64" s="255"/>
    </row>
    <row r="65" spans="1:9" ht="15" customHeight="1">
      <c r="A65" s="272" t="s">
        <v>425</v>
      </c>
      <c r="B65" s="272"/>
      <c r="C65" s="272"/>
      <c r="D65" s="272"/>
      <c r="E65" s="272"/>
      <c r="F65" s="272"/>
      <c r="G65" s="272"/>
      <c r="H65" s="272"/>
      <c r="I65" s="272"/>
    </row>
  </sheetData>
  <mergeCells count="143">
    <mergeCell ref="A63:C63"/>
    <mergeCell ref="E63:F63"/>
    <mergeCell ref="H63:I63"/>
    <mergeCell ref="A65:I65"/>
    <mergeCell ref="A60:C60"/>
    <mergeCell ref="E60:F60"/>
    <mergeCell ref="H60:I60"/>
    <mergeCell ref="A62:C62"/>
    <mergeCell ref="E62:F62"/>
    <mergeCell ref="H62:I62"/>
    <mergeCell ref="B57:D57"/>
    <mergeCell ref="E57:F57"/>
    <mergeCell ref="G57:H57"/>
    <mergeCell ref="A59:C59"/>
    <mergeCell ref="E59:F59"/>
    <mergeCell ref="H59:I59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B29:D29"/>
    <mergeCell ref="E29:F29"/>
    <mergeCell ref="G29:H29"/>
    <mergeCell ref="B30:D30"/>
    <mergeCell ref="E30:F30"/>
    <mergeCell ref="G30:H30"/>
    <mergeCell ref="B27:D27"/>
    <mergeCell ref="E27:F27"/>
    <mergeCell ref="G27:H27"/>
    <mergeCell ref="B28:D28"/>
    <mergeCell ref="E28:F28"/>
    <mergeCell ref="G28:H28"/>
    <mergeCell ref="B25:D25"/>
    <mergeCell ref="E25:F25"/>
    <mergeCell ref="G25:H25"/>
    <mergeCell ref="B26:D26"/>
    <mergeCell ref="E26:F26"/>
    <mergeCell ref="G26:H26"/>
    <mergeCell ref="B23:D23"/>
    <mergeCell ref="E23:F23"/>
    <mergeCell ref="G23:H23"/>
    <mergeCell ref="B24:D24"/>
    <mergeCell ref="E24:F24"/>
    <mergeCell ref="G24:H24"/>
    <mergeCell ref="B21:D21"/>
    <mergeCell ref="E21:F21"/>
    <mergeCell ref="G21:H21"/>
    <mergeCell ref="B22:D22"/>
    <mergeCell ref="E22:F22"/>
    <mergeCell ref="G22:H22"/>
    <mergeCell ref="A18:I18"/>
    <mergeCell ref="B19:D19"/>
    <mergeCell ref="E19:F19"/>
    <mergeCell ref="G19:H19"/>
    <mergeCell ref="B20:D20"/>
    <mergeCell ref="E20:F20"/>
    <mergeCell ref="G20:H20"/>
    <mergeCell ref="A10:I10"/>
    <mergeCell ref="D11:I11"/>
    <mergeCell ref="A13:I13"/>
    <mergeCell ref="A14:I14"/>
    <mergeCell ref="D16:I16"/>
    <mergeCell ref="A17:I17"/>
    <mergeCell ref="F1:I1"/>
    <mergeCell ref="F2:I2"/>
    <mergeCell ref="A4:I4"/>
    <mergeCell ref="A6:I6"/>
    <mergeCell ref="B7:H7"/>
    <mergeCell ref="A9:I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workbookViewId="0">
      <selection activeCell="A8" sqref="A8:I8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A1" t="s">
        <v>152</v>
      </c>
      <c r="H1" s="138" t="s">
        <v>109</v>
      </c>
      <c r="I1" s="139"/>
      <c r="L1" s="139"/>
    </row>
    <row r="2" spans="1:12">
      <c r="H2" s="138" t="s">
        <v>110</v>
      </c>
      <c r="I2" s="139"/>
      <c r="L2" s="139"/>
    </row>
    <row r="3" spans="1:12">
      <c r="H3" s="138" t="s">
        <v>111</v>
      </c>
      <c r="I3" s="139"/>
      <c r="L3" s="139"/>
    </row>
    <row r="4" spans="1:12">
      <c r="H4" s="138" t="s">
        <v>112</v>
      </c>
      <c r="I4" s="139"/>
      <c r="L4" s="139"/>
    </row>
    <row r="5" spans="1:12" ht="13.5" customHeight="1">
      <c r="H5" s="138" t="s">
        <v>113</v>
      </c>
      <c r="I5" s="139"/>
      <c r="L5" s="139"/>
    </row>
    <row r="6" spans="1:12" ht="13.5" customHeight="1">
      <c r="H6" s="138"/>
      <c r="I6" s="139"/>
      <c r="L6" s="139"/>
    </row>
    <row r="7" spans="1:12" ht="15.75">
      <c r="A7" s="218" t="s">
        <v>114</v>
      </c>
      <c r="B7" s="219"/>
      <c r="C7" s="219"/>
      <c r="D7" s="219"/>
      <c r="E7" s="219"/>
      <c r="F7" s="219"/>
      <c r="G7" s="219"/>
      <c r="H7" s="219"/>
      <c r="I7" s="219"/>
    </row>
    <row r="8" spans="1:12" ht="15" customHeight="1">
      <c r="A8" s="220" t="s">
        <v>115</v>
      </c>
      <c r="B8" s="220"/>
      <c r="C8" s="220"/>
      <c r="D8" s="220"/>
      <c r="E8" s="220"/>
      <c r="F8" s="220"/>
      <c r="G8" s="220"/>
      <c r="H8" s="220"/>
      <c r="I8" s="220"/>
    </row>
    <row r="9" spans="1:12" ht="15" customHeight="1">
      <c r="A9" s="140"/>
      <c r="B9" s="140"/>
      <c r="C9" s="140"/>
      <c r="D9" s="140"/>
      <c r="E9" s="140"/>
      <c r="F9" s="140"/>
      <c r="G9" s="140"/>
      <c r="H9" s="140"/>
      <c r="I9" s="140"/>
    </row>
    <row r="10" spans="1:12" ht="15.75">
      <c r="A10" s="221" t="s">
        <v>116</v>
      </c>
      <c r="B10" s="221"/>
      <c r="C10" s="221"/>
      <c r="D10" s="221"/>
      <c r="E10" s="221"/>
      <c r="F10" s="221"/>
      <c r="G10" s="221"/>
      <c r="H10" s="221"/>
      <c r="I10" s="221"/>
    </row>
    <row r="11" spans="1:12" ht="15.75">
      <c r="A11" s="221" t="s">
        <v>117</v>
      </c>
      <c r="B11" s="221"/>
      <c r="C11" s="221"/>
      <c r="D11" s="221"/>
      <c r="E11" s="221"/>
      <c r="F11" s="221"/>
      <c r="G11" s="221"/>
      <c r="H11" s="221"/>
      <c r="I11" s="221"/>
    </row>
    <row r="12" spans="1:12" ht="15.75">
      <c r="A12" s="141"/>
      <c r="B12" s="141"/>
      <c r="C12" s="141"/>
      <c r="D12" s="141"/>
      <c r="E12" s="141"/>
      <c r="F12" s="141"/>
      <c r="G12" s="141"/>
      <c r="H12" s="141"/>
      <c r="I12" s="141"/>
    </row>
    <row r="13" spans="1:12" ht="15.75">
      <c r="A13" s="222" t="s">
        <v>118</v>
      </c>
      <c r="B13" s="222"/>
      <c r="C13" s="222"/>
      <c r="D13" s="222"/>
      <c r="E13" s="222"/>
      <c r="F13" s="222"/>
      <c r="G13" s="222"/>
      <c r="H13" s="222"/>
      <c r="I13" s="222"/>
    </row>
    <row r="14" spans="1:12">
      <c r="C14" s="142"/>
      <c r="D14" s="143" t="s">
        <v>119</v>
      </c>
    </row>
    <row r="15" spans="1:12">
      <c r="A15" s="223" t="s">
        <v>120</v>
      </c>
      <c r="B15" s="223"/>
      <c r="C15" s="223"/>
      <c r="D15" s="223"/>
      <c r="E15" s="223"/>
      <c r="F15" s="223"/>
      <c r="G15" s="223"/>
      <c r="H15" s="223"/>
      <c r="I15" s="223"/>
    </row>
    <row r="16" spans="1:12" ht="15.75">
      <c r="A16" s="215" t="s">
        <v>121</v>
      </c>
      <c r="B16" s="215"/>
      <c r="C16" s="215"/>
      <c r="D16" s="215"/>
      <c r="E16" s="215"/>
      <c r="F16" s="215"/>
      <c r="G16" s="215"/>
      <c r="H16" s="215"/>
      <c r="I16" s="215"/>
    </row>
    <row r="18" spans="1:11">
      <c r="C18" s="144" t="s">
        <v>122</v>
      </c>
      <c r="D18" s="145" t="s">
        <v>123</v>
      </c>
      <c r="E18" s="144"/>
    </row>
    <row r="19" spans="1:11">
      <c r="C19" s="146" t="s">
        <v>124</v>
      </c>
      <c r="D19" s="139"/>
      <c r="E19" s="139"/>
      <c r="F19" s="139"/>
      <c r="G19" s="139"/>
      <c r="H19" s="139"/>
      <c r="I19" s="139"/>
    </row>
    <row r="20" spans="1:11">
      <c r="D20" s="139"/>
      <c r="E20" s="139"/>
      <c r="F20" s="147"/>
      <c r="G20" s="139"/>
      <c r="H20" s="139"/>
      <c r="I20" s="139" t="s">
        <v>125</v>
      </c>
    </row>
    <row r="21" spans="1:11">
      <c r="D21" s="139"/>
      <c r="E21" s="139"/>
      <c r="F21" s="139"/>
      <c r="G21" s="139" t="s">
        <v>126</v>
      </c>
      <c r="H21" s="139"/>
      <c r="I21" s="148"/>
    </row>
    <row r="22" spans="1:11">
      <c r="D22" s="139"/>
      <c r="E22" s="139"/>
      <c r="F22" s="139"/>
      <c r="G22" s="139"/>
      <c r="H22" s="139" t="s">
        <v>127</v>
      </c>
      <c r="I22" s="148">
        <v>21040</v>
      </c>
    </row>
    <row r="23" spans="1:11">
      <c r="D23" s="139"/>
      <c r="E23" s="139"/>
      <c r="F23" s="139"/>
      <c r="G23" s="139"/>
      <c r="H23" s="149" t="s">
        <v>128</v>
      </c>
      <c r="I23" s="148">
        <v>190997565</v>
      </c>
    </row>
    <row r="25" spans="1:11">
      <c r="I25" s="150" t="s">
        <v>129</v>
      </c>
    </row>
    <row r="26" spans="1:11" ht="99" customHeight="1">
      <c r="A26" s="151" t="s">
        <v>130</v>
      </c>
      <c r="B26" s="152" t="s">
        <v>131</v>
      </c>
      <c r="C26" s="152" t="s">
        <v>132</v>
      </c>
      <c r="D26" s="152" t="s">
        <v>133</v>
      </c>
      <c r="E26" s="152" t="s">
        <v>134</v>
      </c>
      <c r="F26" s="152" t="s">
        <v>135</v>
      </c>
      <c r="G26" s="153" t="s">
        <v>136</v>
      </c>
      <c r="H26" s="152" t="s">
        <v>137</v>
      </c>
      <c r="I26" s="153" t="s">
        <v>138</v>
      </c>
      <c r="J26" s="139"/>
      <c r="K26" s="139"/>
    </row>
    <row r="27" spans="1:11" ht="12" customHeight="1">
      <c r="A27" s="154">
        <v>1</v>
      </c>
      <c r="B27" s="154">
        <v>2</v>
      </c>
      <c r="C27" s="154">
        <v>3</v>
      </c>
      <c r="D27" s="154">
        <v>4</v>
      </c>
      <c r="E27" s="154">
        <v>5</v>
      </c>
      <c r="F27" s="154">
        <v>6</v>
      </c>
      <c r="G27" s="154">
        <v>7</v>
      </c>
      <c r="H27" s="154">
        <v>8</v>
      </c>
      <c r="I27" s="154">
        <v>9</v>
      </c>
    </row>
    <row r="28" spans="1:11">
      <c r="A28" s="155" t="s">
        <v>139</v>
      </c>
      <c r="B28" s="156">
        <f>SUM(B29+B30+B31)</f>
        <v>76637.17</v>
      </c>
      <c r="C28" s="156">
        <f t="shared" ref="C28:I28" si="0">SUM(C29+C30+C31)</f>
        <v>394700</v>
      </c>
      <c r="D28" s="156">
        <f t="shared" si="0"/>
        <v>345271.69</v>
      </c>
      <c r="E28" s="156">
        <f t="shared" si="0"/>
        <v>271287.06</v>
      </c>
      <c r="F28" s="156">
        <f t="shared" si="0"/>
        <v>271287.06</v>
      </c>
      <c r="G28" s="156">
        <f t="shared" si="0"/>
        <v>150621.79999999999</v>
      </c>
      <c r="H28" s="156">
        <f t="shared" si="0"/>
        <v>0</v>
      </c>
      <c r="I28" s="156">
        <f t="shared" si="0"/>
        <v>150621.79999999999</v>
      </c>
    </row>
    <row r="29" spans="1:11">
      <c r="A29" s="155" t="s">
        <v>140</v>
      </c>
      <c r="B29" s="157"/>
      <c r="C29" s="158">
        <v>318100</v>
      </c>
      <c r="D29" s="157">
        <v>345271.69</v>
      </c>
      <c r="E29" s="157">
        <v>227482.09</v>
      </c>
      <c r="F29" s="157">
        <v>227482.09</v>
      </c>
      <c r="G29" s="158">
        <f>SUM(B29+D29-E29)</f>
        <v>117789.6</v>
      </c>
      <c r="H29" s="158">
        <v>0</v>
      </c>
      <c r="I29" s="158">
        <f>SUM(G29+H29)</f>
        <v>117789.6</v>
      </c>
    </row>
    <row r="30" spans="1:11">
      <c r="A30" s="155" t="s">
        <v>141</v>
      </c>
      <c r="B30" s="157">
        <v>76637.17</v>
      </c>
      <c r="C30" s="158">
        <v>76600</v>
      </c>
      <c r="D30" s="157">
        <v>0</v>
      </c>
      <c r="E30" s="158">
        <v>43804.97</v>
      </c>
      <c r="F30" s="158">
        <v>43804.97</v>
      </c>
      <c r="G30" s="158">
        <f>SUM(B30+D30-E30)</f>
        <v>32832.199999999997</v>
      </c>
      <c r="H30" s="158">
        <v>0</v>
      </c>
      <c r="I30" s="158">
        <f>SUM(G30+H30)</f>
        <v>32832.199999999997</v>
      </c>
    </row>
    <row r="31" spans="1:11">
      <c r="A31" s="155" t="s">
        <v>142</v>
      </c>
      <c r="B31" s="159"/>
      <c r="C31" s="159"/>
      <c r="D31" s="159"/>
      <c r="E31" s="159"/>
      <c r="F31" s="159"/>
      <c r="G31" s="159"/>
      <c r="H31" s="159"/>
      <c r="I31" s="159"/>
    </row>
    <row r="32" spans="1:11" ht="45" customHeight="1">
      <c r="A32" s="160" t="s">
        <v>143</v>
      </c>
      <c r="B32" s="159"/>
      <c r="C32" s="159"/>
      <c r="D32" s="159"/>
      <c r="E32" s="159"/>
      <c r="F32" s="159"/>
      <c r="G32" s="159"/>
      <c r="H32" s="159"/>
      <c r="I32" s="159"/>
    </row>
    <row r="33" spans="1:9" ht="19.149999999999999" customHeight="1">
      <c r="A33" s="161" t="s">
        <v>144</v>
      </c>
      <c r="B33" s="159"/>
      <c r="C33" s="159"/>
      <c r="D33" s="159"/>
      <c r="E33" s="159"/>
      <c r="F33" s="159"/>
      <c r="G33" s="159"/>
      <c r="H33" s="159"/>
      <c r="I33" s="159"/>
    </row>
    <row r="34" spans="1:9" ht="17.45" customHeight="1">
      <c r="A34" s="161" t="s">
        <v>145</v>
      </c>
      <c r="B34" s="159"/>
      <c r="C34" s="159"/>
      <c r="D34" s="159"/>
      <c r="E34" s="159"/>
      <c r="F34" s="159"/>
      <c r="G34" s="159"/>
      <c r="H34" s="159"/>
      <c r="I34" s="159"/>
    </row>
    <row r="35" spans="1:9">
      <c r="A35" s="161" t="s">
        <v>142</v>
      </c>
      <c r="B35" s="159"/>
      <c r="C35" s="159"/>
      <c r="D35" s="159"/>
      <c r="E35" s="159"/>
      <c r="F35" s="159"/>
      <c r="G35" s="159"/>
      <c r="H35" s="159"/>
      <c r="I35" s="159"/>
    </row>
    <row r="36" spans="1:9">
      <c r="A36" s="162" t="s">
        <v>146</v>
      </c>
      <c r="B36" s="163"/>
      <c r="C36" s="163"/>
      <c r="D36" s="163"/>
      <c r="E36" s="163"/>
      <c r="F36" s="163"/>
      <c r="G36" s="163"/>
      <c r="H36" s="163"/>
      <c r="I36" s="163"/>
    </row>
    <row r="37" spans="1:9">
      <c r="A37" s="162" t="s">
        <v>147</v>
      </c>
      <c r="B37" s="163"/>
      <c r="C37" s="163"/>
      <c r="D37" s="163"/>
      <c r="E37" s="163"/>
      <c r="F37" s="163"/>
      <c r="G37" s="163"/>
      <c r="H37" s="163"/>
      <c r="I37" s="163"/>
    </row>
    <row r="38" spans="1:9">
      <c r="A38" s="216" t="s">
        <v>148</v>
      </c>
      <c r="B38" s="217"/>
      <c r="C38" s="217"/>
      <c r="D38" s="217"/>
      <c r="E38" s="217"/>
      <c r="F38" s="217"/>
      <c r="G38" s="217"/>
      <c r="H38" s="217"/>
      <c r="I38" s="217"/>
    </row>
    <row r="39" spans="1:9" ht="14.25" customHeight="1">
      <c r="A39" s="81" t="s">
        <v>101</v>
      </c>
      <c r="D39" s="82"/>
      <c r="H39" s="164" t="s">
        <v>102</v>
      </c>
    </row>
    <row r="40" spans="1:9">
      <c r="A40" s="139" t="s">
        <v>149</v>
      </c>
      <c r="B40" s="139"/>
      <c r="C40" s="139"/>
      <c r="D40" s="165" t="s">
        <v>104</v>
      </c>
      <c r="E40" s="139"/>
      <c r="F40" s="139"/>
      <c r="G40" s="139"/>
      <c r="H40" s="139" t="s">
        <v>105</v>
      </c>
      <c r="I40" s="139"/>
    </row>
    <row r="41" spans="1:9">
      <c r="A41" s="139"/>
      <c r="B41" s="139"/>
      <c r="C41" s="139"/>
      <c r="D41" s="165"/>
      <c r="E41" s="139"/>
      <c r="F41" s="139"/>
      <c r="G41" s="139"/>
      <c r="H41" s="139"/>
      <c r="I41" s="139"/>
    </row>
    <row r="42" spans="1:9">
      <c r="A42" s="164" t="s">
        <v>150</v>
      </c>
      <c r="B42" s="166"/>
      <c r="C42" s="139"/>
      <c r="D42" s="167"/>
      <c r="E42" s="139"/>
      <c r="F42" s="139"/>
      <c r="G42" s="139"/>
      <c r="H42" s="164" t="s">
        <v>107</v>
      </c>
      <c r="I42" s="139"/>
    </row>
    <row r="43" spans="1:9">
      <c r="A43" s="168" t="s">
        <v>151</v>
      </c>
      <c r="B43" s="168"/>
      <c r="C43" s="169"/>
      <c r="D43" s="165" t="s">
        <v>104</v>
      </c>
      <c r="E43" s="139"/>
      <c r="F43" s="139"/>
      <c r="G43" s="139"/>
      <c r="H43" s="139" t="s">
        <v>105</v>
      </c>
      <c r="I43" s="139"/>
    </row>
  </sheetData>
  <mergeCells count="8">
    <mergeCell ref="A16:I16"/>
    <mergeCell ref="A38:I38"/>
    <mergeCell ref="A7:I7"/>
    <mergeCell ref="A8:I8"/>
    <mergeCell ref="A10:I10"/>
    <mergeCell ref="A11:I11"/>
    <mergeCell ref="A13:I13"/>
    <mergeCell ref="A15:I1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"/>
  <sheetViews>
    <sheetView workbookViewId="0">
      <selection activeCell="O22" sqref="O22"/>
    </sheetView>
  </sheetViews>
  <sheetFormatPr defaultRowHeight="15"/>
  <cols>
    <col min="1" max="1" width="2" style="2" customWidth="1"/>
    <col min="2" max="2" width="2.42578125" style="2" customWidth="1"/>
    <col min="3" max="3" width="2.5703125" style="2" customWidth="1"/>
    <col min="4" max="4" width="2.42578125" style="2" customWidth="1"/>
    <col min="5" max="5" width="2.85546875" style="2" customWidth="1"/>
    <col min="6" max="6" width="2.42578125" style="2" customWidth="1"/>
    <col min="7" max="7" width="30" style="2" customWidth="1"/>
    <col min="8" max="8" width="3.28515625" style="2" customWidth="1"/>
    <col min="9" max="11" width="11.42578125" style="2" customWidth="1"/>
    <col min="12" max="13" width="9.140625" style="2" customWidth="1"/>
    <col min="14" max="256" width="9.140625" style="2"/>
    <col min="257" max="257" width="2" style="2" customWidth="1"/>
    <col min="258" max="258" width="2.42578125" style="2" customWidth="1"/>
    <col min="259" max="259" width="2.5703125" style="2" customWidth="1"/>
    <col min="260" max="260" width="2.42578125" style="2" customWidth="1"/>
    <col min="261" max="261" width="2.85546875" style="2" customWidth="1"/>
    <col min="262" max="262" width="2.42578125" style="2" customWidth="1"/>
    <col min="263" max="263" width="30" style="2" customWidth="1"/>
    <col min="264" max="264" width="3.28515625" style="2" customWidth="1"/>
    <col min="265" max="267" width="11.42578125" style="2" customWidth="1"/>
    <col min="268" max="269" width="9.140625" style="2" customWidth="1"/>
    <col min="270" max="512" width="9.140625" style="2"/>
    <col min="513" max="513" width="2" style="2" customWidth="1"/>
    <col min="514" max="514" width="2.42578125" style="2" customWidth="1"/>
    <col min="515" max="515" width="2.5703125" style="2" customWidth="1"/>
    <col min="516" max="516" width="2.42578125" style="2" customWidth="1"/>
    <col min="517" max="517" width="2.85546875" style="2" customWidth="1"/>
    <col min="518" max="518" width="2.42578125" style="2" customWidth="1"/>
    <col min="519" max="519" width="30" style="2" customWidth="1"/>
    <col min="520" max="520" width="3.28515625" style="2" customWidth="1"/>
    <col min="521" max="523" width="11.42578125" style="2" customWidth="1"/>
    <col min="524" max="525" width="9.140625" style="2" customWidth="1"/>
    <col min="526" max="768" width="9.140625" style="2"/>
    <col min="769" max="769" width="2" style="2" customWidth="1"/>
    <col min="770" max="770" width="2.42578125" style="2" customWidth="1"/>
    <col min="771" max="771" width="2.5703125" style="2" customWidth="1"/>
    <col min="772" max="772" width="2.42578125" style="2" customWidth="1"/>
    <col min="773" max="773" width="2.85546875" style="2" customWidth="1"/>
    <col min="774" max="774" width="2.42578125" style="2" customWidth="1"/>
    <col min="775" max="775" width="30" style="2" customWidth="1"/>
    <col min="776" max="776" width="3.28515625" style="2" customWidth="1"/>
    <col min="777" max="779" width="11.42578125" style="2" customWidth="1"/>
    <col min="780" max="781" width="9.140625" style="2" customWidth="1"/>
    <col min="782" max="1024" width="9.140625" style="2"/>
    <col min="1025" max="1025" width="2" style="2" customWidth="1"/>
    <col min="1026" max="1026" width="2.42578125" style="2" customWidth="1"/>
    <col min="1027" max="1027" width="2.5703125" style="2" customWidth="1"/>
    <col min="1028" max="1028" width="2.42578125" style="2" customWidth="1"/>
    <col min="1029" max="1029" width="2.85546875" style="2" customWidth="1"/>
    <col min="1030" max="1030" width="2.42578125" style="2" customWidth="1"/>
    <col min="1031" max="1031" width="30" style="2" customWidth="1"/>
    <col min="1032" max="1032" width="3.28515625" style="2" customWidth="1"/>
    <col min="1033" max="1035" width="11.42578125" style="2" customWidth="1"/>
    <col min="1036" max="1037" width="9.140625" style="2" customWidth="1"/>
    <col min="1038" max="1280" width="9.140625" style="2"/>
    <col min="1281" max="1281" width="2" style="2" customWidth="1"/>
    <col min="1282" max="1282" width="2.42578125" style="2" customWidth="1"/>
    <col min="1283" max="1283" width="2.5703125" style="2" customWidth="1"/>
    <col min="1284" max="1284" width="2.42578125" style="2" customWidth="1"/>
    <col min="1285" max="1285" width="2.85546875" style="2" customWidth="1"/>
    <col min="1286" max="1286" width="2.42578125" style="2" customWidth="1"/>
    <col min="1287" max="1287" width="30" style="2" customWidth="1"/>
    <col min="1288" max="1288" width="3.28515625" style="2" customWidth="1"/>
    <col min="1289" max="1291" width="11.42578125" style="2" customWidth="1"/>
    <col min="1292" max="1293" width="9.140625" style="2" customWidth="1"/>
    <col min="1294" max="1536" width="9.140625" style="2"/>
    <col min="1537" max="1537" width="2" style="2" customWidth="1"/>
    <col min="1538" max="1538" width="2.42578125" style="2" customWidth="1"/>
    <col min="1539" max="1539" width="2.5703125" style="2" customWidth="1"/>
    <col min="1540" max="1540" width="2.42578125" style="2" customWidth="1"/>
    <col min="1541" max="1541" width="2.85546875" style="2" customWidth="1"/>
    <col min="1542" max="1542" width="2.42578125" style="2" customWidth="1"/>
    <col min="1543" max="1543" width="30" style="2" customWidth="1"/>
    <col min="1544" max="1544" width="3.28515625" style="2" customWidth="1"/>
    <col min="1545" max="1547" width="11.42578125" style="2" customWidth="1"/>
    <col min="1548" max="1549" width="9.140625" style="2" customWidth="1"/>
    <col min="1550" max="1792" width="9.140625" style="2"/>
    <col min="1793" max="1793" width="2" style="2" customWidth="1"/>
    <col min="1794" max="1794" width="2.42578125" style="2" customWidth="1"/>
    <col min="1795" max="1795" width="2.5703125" style="2" customWidth="1"/>
    <col min="1796" max="1796" width="2.42578125" style="2" customWidth="1"/>
    <col min="1797" max="1797" width="2.85546875" style="2" customWidth="1"/>
    <col min="1798" max="1798" width="2.42578125" style="2" customWidth="1"/>
    <col min="1799" max="1799" width="30" style="2" customWidth="1"/>
    <col min="1800" max="1800" width="3.28515625" style="2" customWidth="1"/>
    <col min="1801" max="1803" width="11.42578125" style="2" customWidth="1"/>
    <col min="1804" max="1805" width="9.140625" style="2" customWidth="1"/>
    <col min="1806" max="2048" width="9.140625" style="2"/>
    <col min="2049" max="2049" width="2" style="2" customWidth="1"/>
    <col min="2050" max="2050" width="2.42578125" style="2" customWidth="1"/>
    <col min="2051" max="2051" width="2.5703125" style="2" customWidth="1"/>
    <col min="2052" max="2052" width="2.42578125" style="2" customWidth="1"/>
    <col min="2053" max="2053" width="2.85546875" style="2" customWidth="1"/>
    <col min="2054" max="2054" width="2.42578125" style="2" customWidth="1"/>
    <col min="2055" max="2055" width="30" style="2" customWidth="1"/>
    <col min="2056" max="2056" width="3.28515625" style="2" customWidth="1"/>
    <col min="2057" max="2059" width="11.42578125" style="2" customWidth="1"/>
    <col min="2060" max="2061" width="9.140625" style="2" customWidth="1"/>
    <col min="2062" max="2304" width="9.140625" style="2"/>
    <col min="2305" max="2305" width="2" style="2" customWidth="1"/>
    <col min="2306" max="2306" width="2.42578125" style="2" customWidth="1"/>
    <col min="2307" max="2307" width="2.5703125" style="2" customWidth="1"/>
    <col min="2308" max="2308" width="2.42578125" style="2" customWidth="1"/>
    <col min="2309" max="2309" width="2.85546875" style="2" customWidth="1"/>
    <col min="2310" max="2310" width="2.42578125" style="2" customWidth="1"/>
    <col min="2311" max="2311" width="30" style="2" customWidth="1"/>
    <col min="2312" max="2312" width="3.28515625" style="2" customWidth="1"/>
    <col min="2313" max="2315" width="11.42578125" style="2" customWidth="1"/>
    <col min="2316" max="2317" width="9.140625" style="2" customWidth="1"/>
    <col min="2318" max="2560" width="9.140625" style="2"/>
    <col min="2561" max="2561" width="2" style="2" customWidth="1"/>
    <col min="2562" max="2562" width="2.42578125" style="2" customWidth="1"/>
    <col min="2563" max="2563" width="2.5703125" style="2" customWidth="1"/>
    <col min="2564" max="2564" width="2.42578125" style="2" customWidth="1"/>
    <col min="2565" max="2565" width="2.85546875" style="2" customWidth="1"/>
    <col min="2566" max="2566" width="2.42578125" style="2" customWidth="1"/>
    <col min="2567" max="2567" width="30" style="2" customWidth="1"/>
    <col min="2568" max="2568" width="3.28515625" style="2" customWidth="1"/>
    <col min="2569" max="2571" width="11.42578125" style="2" customWidth="1"/>
    <col min="2572" max="2573" width="9.140625" style="2" customWidth="1"/>
    <col min="2574" max="2816" width="9.140625" style="2"/>
    <col min="2817" max="2817" width="2" style="2" customWidth="1"/>
    <col min="2818" max="2818" width="2.42578125" style="2" customWidth="1"/>
    <col min="2819" max="2819" width="2.5703125" style="2" customWidth="1"/>
    <col min="2820" max="2820" width="2.42578125" style="2" customWidth="1"/>
    <col min="2821" max="2821" width="2.85546875" style="2" customWidth="1"/>
    <col min="2822" max="2822" width="2.42578125" style="2" customWidth="1"/>
    <col min="2823" max="2823" width="30" style="2" customWidth="1"/>
    <col min="2824" max="2824" width="3.28515625" style="2" customWidth="1"/>
    <col min="2825" max="2827" width="11.42578125" style="2" customWidth="1"/>
    <col min="2828" max="2829" width="9.140625" style="2" customWidth="1"/>
    <col min="2830" max="3072" width="9.140625" style="2"/>
    <col min="3073" max="3073" width="2" style="2" customWidth="1"/>
    <col min="3074" max="3074" width="2.42578125" style="2" customWidth="1"/>
    <col min="3075" max="3075" width="2.5703125" style="2" customWidth="1"/>
    <col min="3076" max="3076" width="2.42578125" style="2" customWidth="1"/>
    <col min="3077" max="3077" width="2.85546875" style="2" customWidth="1"/>
    <col min="3078" max="3078" width="2.42578125" style="2" customWidth="1"/>
    <col min="3079" max="3079" width="30" style="2" customWidth="1"/>
    <col min="3080" max="3080" width="3.28515625" style="2" customWidth="1"/>
    <col min="3081" max="3083" width="11.42578125" style="2" customWidth="1"/>
    <col min="3084" max="3085" width="9.140625" style="2" customWidth="1"/>
    <col min="3086" max="3328" width="9.140625" style="2"/>
    <col min="3329" max="3329" width="2" style="2" customWidth="1"/>
    <col min="3330" max="3330" width="2.42578125" style="2" customWidth="1"/>
    <col min="3331" max="3331" width="2.5703125" style="2" customWidth="1"/>
    <col min="3332" max="3332" width="2.42578125" style="2" customWidth="1"/>
    <col min="3333" max="3333" width="2.85546875" style="2" customWidth="1"/>
    <col min="3334" max="3334" width="2.42578125" style="2" customWidth="1"/>
    <col min="3335" max="3335" width="30" style="2" customWidth="1"/>
    <col min="3336" max="3336" width="3.28515625" style="2" customWidth="1"/>
    <col min="3337" max="3339" width="11.42578125" style="2" customWidth="1"/>
    <col min="3340" max="3341" width="9.140625" style="2" customWidth="1"/>
    <col min="3342" max="3584" width="9.140625" style="2"/>
    <col min="3585" max="3585" width="2" style="2" customWidth="1"/>
    <col min="3586" max="3586" width="2.42578125" style="2" customWidth="1"/>
    <col min="3587" max="3587" width="2.5703125" style="2" customWidth="1"/>
    <col min="3588" max="3588" width="2.42578125" style="2" customWidth="1"/>
    <col min="3589" max="3589" width="2.85546875" style="2" customWidth="1"/>
    <col min="3590" max="3590" width="2.42578125" style="2" customWidth="1"/>
    <col min="3591" max="3591" width="30" style="2" customWidth="1"/>
    <col min="3592" max="3592" width="3.28515625" style="2" customWidth="1"/>
    <col min="3593" max="3595" width="11.42578125" style="2" customWidth="1"/>
    <col min="3596" max="3597" width="9.140625" style="2" customWidth="1"/>
    <col min="3598" max="3840" width="9.140625" style="2"/>
    <col min="3841" max="3841" width="2" style="2" customWidth="1"/>
    <col min="3842" max="3842" width="2.42578125" style="2" customWidth="1"/>
    <col min="3843" max="3843" width="2.5703125" style="2" customWidth="1"/>
    <col min="3844" max="3844" width="2.42578125" style="2" customWidth="1"/>
    <col min="3845" max="3845" width="2.85546875" style="2" customWidth="1"/>
    <col min="3846" max="3846" width="2.42578125" style="2" customWidth="1"/>
    <col min="3847" max="3847" width="30" style="2" customWidth="1"/>
    <col min="3848" max="3848" width="3.28515625" style="2" customWidth="1"/>
    <col min="3849" max="3851" width="11.42578125" style="2" customWidth="1"/>
    <col min="3852" max="3853" width="9.140625" style="2" customWidth="1"/>
    <col min="3854" max="4096" width="9.140625" style="2"/>
    <col min="4097" max="4097" width="2" style="2" customWidth="1"/>
    <col min="4098" max="4098" width="2.42578125" style="2" customWidth="1"/>
    <col min="4099" max="4099" width="2.5703125" style="2" customWidth="1"/>
    <col min="4100" max="4100" width="2.42578125" style="2" customWidth="1"/>
    <col min="4101" max="4101" width="2.85546875" style="2" customWidth="1"/>
    <col min="4102" max="4102" width="2.42578125" style="2" customWidth="1"/>
    <col min="4103" max="4103" width="30" style="2" customWidth="1"/>
    <col min="4104" max="4104" width="3.28515625" style="2" customWidth="1"/>
    <col min="4105" max="4107" width="11.42578125" style="2" customWidth="1"/>
    <col min="4108" max="4109" width="9.140625" style="2" customWidth="1"/>
    <col min="4110" max="4352" width="9.140625" style="2"/>
    <col min="4353" max="4353" width="2" style="2" customWidth="1"/>
    <col min="4354" max="4354" width="2.42578125" style="2" customWidth="1"/>
    <col min="4355" max="4355" width="2.5703125" style="2" customWidth="1"/>
    <col min="4356" max="4356" width="2.42578125" style="2" customWidth="1"/>
    <col min="4357" max="4357" width="2.85546875" style="2" customWidth="1"/>
    <col min="4358" max="4358" width="2.42578125" style="2" customWidth="1"/>
    <col min="4359" max="4359" width="30" style="2" customWidth="1"/>
    <col min="4360" max="4360" width="3.28515625" style="2" customWidth="1"/>
    <col min="4361" max="4363" width="11.42578125" style="2" customWidth="1"/>
    <col min="4364" max="4365" width="9.140625" style="2" customWidth="1"/>
    <col min="4366" max="4608" width="9.140625" style="2"/>
    <col min="4609" max="4609" width="2" style="2" customWidth="1"/>
    <col min="4610" max="4610" width="2.42578125" style="2" customWidth="1"/>
    <col min="4611" max="4611" width="2.5703125" style="2" customWidth="1"/>
    <col min="4612" max="4612" width="2.42578125" style="2" customWidth="1"/>
    <col min="4613" max="4613" width="2.85546875" style="2" customWidth="1"/>
    <col min="4614" max="4614" width="2.42578125" style="2" customWidth="1"/>
    <col min="4615" max="4615" width="30" style="2" customWidth="1"/>
    <col min="4616" max="4616" width="3.28515625" style="2" customWidth="1"/>
    <col min="4617" max="4619" width="11.42578125" style="2" customWidth="1"/>
    <col min="4620" max="4621" width="9.140625" style="2" customWidth="1"/>
    <col min="4622" max="4864" width="9.140625" style="2"/>
    <col min="4865" max="4865" width="2" style="2" customWidth="1"/>
    <col min="4866" max="4866" width="2.42578125" style="2" customWidth="1"/>
    <col min="4867" max="4867" width="2.5703125" style="2" customWidth="1"/>
    <col min="4868" max="4868" width="2.42578125" style="2" customWidth="1"/>
    <col min="4869" max="4869" width="2.85546875" style="2" customWidth="1"/>
    <col min="4870" max="4870" width="2.42578125" style="2" customWidth="1"/>
    <col min="4871" max="4871" width="30" style="2" customWidth="1"/>
    <col min="4872" max="4872" width="3.28515625" style="2" customWidth="1"/>
    <col min="4873" max="4875" width="11.42578125" style="2" customWidth="1"/>
    <col min="4876" max="4877" width="9.140625" style="2" customWidth="1"/>
    <col min="4878" max="5120" width="9.140625" style="2"/>
    <col min="5121" max="5121" width="2" style="2" customWidth="1"/>
    <col min="5122" max="5122" width="2.42578125" style="2" customWidth="1"/>
    <col min="5123" max="5123" width="2.5703125" style="2" customWidth="1"/>
    <col min="5124" max="5124" width="2.42578125" style="2" customWidth="1"/>
    <col min="5125" max="5125" width="2.85546875" style="2" customWidth="1"/>
    <col min="5126" max="5126" width="2.42578125" style="2" customWidth="1"/>
    <col min="5127" max="5127" width="30" style="2" customWidth="1"/>
    <col min="5128" max="5128" width="3.28515625" style="2" customWidth="1"/>
    <col min="5129" max="5131" width="11.42578125" style="2" customWidth="1"/>
    <col min="5132" max="5133" width="9.140625" style="2" customWidth="1"/>
    <col min="5134" max="5376" width="9.140625" style="2"/>
    <col min="5377" max="5377" width="2" style="2" customWidth="1"/>
    <col min="5378" max="5378" width="2.42578125" style="2" customWidth="1"/>
    <col min="5379" max="5379" width="2.5703125" style="2" customWidth="1"/>
    <col min="5380" max="5380" width="2.42578125" style="2" customWidth="1"/>
    <col min="5381" max="5381" width="2.85546875" style="2" customWidth="1"/>
    <col min="5382" max="5382" width="2.42578125" style="2" customWidth="1"/>
    <col min="5383" max="5383" width="30" style="2" customWidth="1"/>
    <col min="5384" max="5384" width="3.28515625" style="2" customWidth="1"/>
    <col min="5385" max="5387" width="11.42578125" style="2" customWidth="1"/>
    <col min="5388" max="5389" width="9.140625" style="2" customWidth="1"/>
    <col min="5390" max="5632" width="9.140625" style="2"/>
    <col min="5633" max="5633" width="2" style="2" customWidth="1"/>
    <col min="5634" max="5634" width="2.42578125" style="2" customWidth="1"/>
    <col min="5635" max="5635" width="2.5703125" style="2" customWidth="1"/>
    <col min="5636" max="5636" width="2.42578125" style="2" customWidth="1"/>
    <col min="5637" max="5637" width="2.85546875" style="2" customWidth="1"/>
    <col min="5638" max="5638" width="2.42578125" style="2" customWidth="1"/>
    <col min="5639" max="5639" width="30" style="2" customWidth="1"/>
    <col min="5640" max="5640" width="3.28515625" style="2" customWidth="1"/>
    <col min="5641" max="5643" width="11.42578125" style="2" customWidth="1"/>
    <col min="5644" max="5645" width="9.140625" style="2" customWidth="1"/>
    <col min="5646" max="5888" width="9.140625" style="2"/>
    <col min="5889" max="5889" width="2" style="2" customWidth="1"/>
    <col min="5890" max="5890" width="2.42578125" style="2" customWidth="1"/>
    <col min="5891" max="5891" width="2.5703125" style="2" customWidth="1"/>
    <col min="5892" max="5892" width="2.42578125" style="2" customWidth="1"/>
    <col min="5893" max="5893" width="2.85546875" style="2" customWidth="1"/>
    <col min="5894" max="5894" width="2.42578125" style="2" customWidth="1"/>
    <col min="5895" max="5895" width="30" style="2" customWidth="1"/>
    <col min="5896" max="5896" width="3.28515625" style="2" customWidth="1"/>
    <col min="5897" max="5899" width="11.42578125" style="2" customWidth="1"/>
    <col min="5900" max="5901" width="9.140625" style="2" customWidth="1"/>
    <col min="5902" max="6144" width="9.140625" style="2"/>
    <col min="6145" max="6145" width="2" style="2" customWidth="1"/>
    <col min="6146" max="6146" width="2.42578125" style="2" customWidth="1"/>
    <col min="6147" max="6147" width="2.5703125" style="2" customWidth="1"/>
    <col min="6148" max="6148" width="2.42578125" style="2" customWidth="1"/>
    <col min="6149" max="6149" width="2.85546875" style="2" customWidth="1"/>
    <col min="6150" max="6150" width="2.42578125" style="2" customWidth="1"/>
    <col min="6151" max="6151" width="30" style="2" customWidth="1"/>
    <col min="6152" max="6152" width="3.28515625" style="2" customWidth="1"/>
    <col min="6153" max="6155" width="11.42578125" style="2" customWidth="1"/>
    <col min="6156" max="6157" width="9.140625" style="2" customWidth="1"/>
    <col min="6158" max="6400" width="9.140625" style="2"/>
    <col min="6401" max="6401" width="2" style="2" customWidth="1"/>
    <col min="6402" max="6402" width="2.42578125" style="2" customWidth="1"/>
    <col min="6403" max="6403" width="2.5703125" style="2" customWidth="1"/>
    <col min="6404" max="6404" width="2.42578125" style="2" customWidth="1"/>
    <col min="6405" max="6405" width="2.85546875" style="2" customWidth="1"/>
    <col min="6406" max="6406" width="2.42578125" style="2" customWidth="1"/>
    <col min="6407" max="6407" width="30" style="2" customWidth="1"/>
    <col min="6408" max="6408" width="3.28515625" style="2" customWidth="1"/>
    <col min="6409" max="6411" width="11.42578125" style="2" customWidth="1"/>
    <col min="6412" max="6413" width="9.140625" style="2" customWidth="1"/>
    <col min="6414" max="6656" width="9.140625" style="2"/>
    <col min="6657" max="6657" width="2" style="2" customWidth="1"/>
    <col min="6658" max="6658" width="2.42578125" style="2" customWidth="1"/>
    <col min="6659" max="6659" width="2.5703125" style="2" customWidth="1"/>
    <col min="6660" max="6660" width="2.42578125" style="2" customWidth="1"/>
    <col min="6661" max="6661" width="2.85546875" style="2" customWidth="1"/>
    <col min="6662" max="6662" width="2.42578125" style="2" customWidth="1"/>
    <col min="6663" max="6663" width="30" style="2" customWidth="1"/>
    <col min="6664" max="6664" width="3.28515625" style="2" customWidth="1"/>
    <col min="6665" max="6667" width="11.42578125" style="2" customWidth="1"/>
    <col min="6668" max="6669" width="9.140625" style="2" customWidth="1"/>
    <col min="6670" max="6912" width="9.140625" style="2"/>
    <col min="6913" max="6913" width="2" style="2" customWidth="1"/>
    <col min="6914" max="6914" width="2.42578125" style="2" customWidth="1"/>
    <col min="6915" max="6915" width="2.5703125" style="2" customWidth="1"/>
    <col min="6916" max="6916" width="2.42578125" style="2" customWidth="1"/>
    <col min="6917" max="6917" width="2.85546875" style="2" customWidth="1"/>
    <col min="6918" max="6918" width="2.42578125" style="2" customWidth="1"/>
    <col min="6919" max="6919" width="30" style="2" customWidth="1"/>
    <col min="6920" max="6920" width="3.28515625" style="2" customWidth="1"/>
    <col min="6921" max="6923" width="11.42578125" style="2" customWidth="1"/>
    <col min="6924" max="6925" width="9.140625" style="2" customWidth="1"/>
    <col min="6926" max="7168" width="9.140625" style="2"/>
    <col min="7169" max="7169" width="2" style="2" customWidth="1"/>
    <col min="7170" max="7170" width="2.42578125" style="2" customWidth="1"/>
    <col min="7171" max="7171" width="2.5703125" style="2" customWidth="1"/>
    <col min="7172" max="7172" width="2.42578125" style="2" customWidth="1"/>
    <col min="7173" max="7173" width="2.85546875" style="2" customWidth="1"/>
    <col min="7174" max="7174" width="2.42578125" style="2" customWidth="1"/>
    <col min="7175" max="7175" width="30" style="2" customWidth="1"/>
    <col min="7176" max="7176" width="3.28515625" style="2" customWidth="1"/>
    <col min="7177" max="7179" width="11.42578125" style="2" customWidth="1"/>
    <col min="7180" max="7181" width="9.140625" style="2" customWidth="1"/>
    <col min="7182" max="7424" width="9.140625" style="2"/>
    <col min="7425" max="7425" width="2" style="2" customWidth="1"/>
    <col min="7426" max="7426" width="2.42578125" style="2" customWidth="1"/>
    <col min="7427" max="7427" width="2.5703125" style="2" customWidth="1"/>
    <col min="7428" max="7428" width="2.42578125" style="2" customWidth="1"/>
    <col min="7429" max="7429" width="2.85546875" style="2" customWidth="1"/>
    <col min="7430" max="7430" width="2.42578125" style="2" customWidth="1"/>
    <col min="7431" max="7431" width="30" style="2" customWidth="1"/>
    <col min="7432" max="7432" width="3.28515625" style="2" customWidth="1"/>
    <col min="7433" max="7435" width="11.42578125" style="2" customWidth="1"/>
    <col min="7436" max="7437" width="9.140625" style="2" customWidth="1"/>
    <col min="7438" max="7680" width="9.140625" style="2"/>
    <col min="7681" max="7681" width="2" style="2" customWidth="1"/>
    <col min="7682" max="7682" width="2.42578125" style="2" customWidth="1"/>
    <col min="7683" max="7683" width="2.5703125" style="2" customWidth="1"/>
    <col min="7684" max="7684" width="2.42578125" style="2" customWidth="1"/>
    <col min="7685" max="7685" width="2.85546875" style="2" customWidth="1"/>
    <col min="7686" max="7686" width="2.42578125" style="2" customWidth="1"/>
    <col min="7687" max="7687" width="30" style="2" customWidth="1"/>
    <col min="7688" max="7688" width="3.28515625" style="2" customWidth="1"/>
    <col min="7689" max="7691" width="11.42578125" style="2" customWidth="1"/>
    <col min="7692" max="7693" width="9.140625" style="2" customWidth="1"/>
    <col min="7694" max="7936" width="9.140625" style="2"/>
    <col min="7937" max="7937" width="2" style="2" customWidth="1"/>
    <col min="7938" max="7938" width="2.42578125" style="2" customWidth="1"/>
    <col min="7939" max="7939" width="2.5703125" style="2" customWidth="1"/>
    <col min="7940" max="7940" width="2.42578125" style="2" customWidth="1"/>
    <col min="7941" max="7941" width="2.85546875" style="2" customWidth="1"/>
    <col min="7942" max="7942" width="2.42578125" style="2" customWidth="1"/>
    <col min="7943" max="7943" width="30" style="2" customWidth="1"/>
    <col min="7944" max="7944" width="3.28515625" style="2" customWidth="1"/>
    <col min="7945" max="7947" width="11.42578125" style="2" customWidth="1"/>
    <col min="7948" max="7949" width="9.140625" style="2" customWidth="1"/>
    <col min="7950" max="8192" width="9.140625" style="2"/>
    <col min="8193" max="8193" width="2" style="2" customWidth="1"/>
    <col min="8194" max="8194" width="2.42578125" style="2" customWidth="1"/>
    <col min="8195" max="8195" width="2.5703125" style="2" customWidth="1"/>
    <col min="8196" max="8196" width="2.42578125" style="2" customWidth="1"/>
    <col min="8197" max="8197" width="2.85546875" style="2" customWidth="1"/>
    <col min="8198" max="8198" width="2.42578125" style="2" customWidth="1"/>
    <col min="8199" max="8199" width="30" style="2" customWidth="1"/>
    <col min="8200" max="8200" width="3.28515625" style="2" customWidth="1"/>
    <col min="8201" max="8203" width="11.42578125" style="2" customWidth="1"/>
    <col min="8204" max="8205" width="9.140625" style="2" customWidth="1"/>
    <col min="8206" max="8448" width="9.140625" style="2"/>
    <col min="8449" max="8449" width="2" style="2" customWidth="1"/>
    <col min="8450" max="8450" width="2.42578125" style="2" customWidth="1"/>
    <col min="8451" max="8451" width="2.5703125" style="2" customWidth="1"/>
    <col min="8452" max="8452" width="2.42578125" style="2" customWidth="1"/>
    <col min="8453" max="8453" width="2.85546875" style="2" customWidth="1"/>
    <col min="8454" max="8454" width="2.42578125" style="2" customWidth="1"/>
    <col min="8455" max="8455" width="30" style="2" customWidth="1"/>
    <col min="8456" max="8456" width="3.28515625" style="2" customWidth="1"/>
    <col min="8457" max="8459" width="11.42578125" style="2" customWidth="1"/>
    <col min="8460" max="8461" width="9.140625" style="2" customWidth="1"/>
    <col min="8462" max="8704" width="9.140625" style="2"/>
    <col min="8705" max="8705" width="2" style="2" customWidth="1"/>
    <col min="8706" max="8706" width="2.42578125" style="2" customWidth="1"/>
    <col min="8707" max="8707" width="2.5703125" style="2" customWidth="1"/>
    <col min="8708" max="8708" width="2.42578125" style="2" customWidth="1"/>
    <col min="8709" max="8709" width="2.85546875" style="2" customWidth="1"/>
    <col min="8710" max="8710" width="2.42578125" style="2" customWidth="1"/>
    <col min="8711" max="8711" width="30" style="2" customWidth="1"/>
    <col min="8712" max="8712" width="3.28515625" style="2" customWidth="1"/>
    <col min="8713" max="8715" width="11.42578125" style="2" customWidth="1"/>
    <col min="8716" max="8717" width="9.140625" style="2" customWidth="1"/>
    <col min="8718" max="8960" width="9.140625" style="2"/>
    <col min="8961" max="8961" width="2" style="2" customWidth="1"/>
    <col min="8962" max="8962" width="2.42578125" style="2" customWidth="1"/>
    <col min="8963" max="8963" width="2.5703125" style="2" customWidth="1"/>
    <col min="8964" max="8964" width="2.42578125" style="2" customWidth="1"/>
    <col min="8965" max="8965" width="2.85546875" style="2" customWidth="1"/>
    <col min="8966" max="8966" width="2.42578125" style="2" customWidth="1"/>
    <col min="8967" max="8967" width="30" style="2" customWidth="1"/>
    <col min="8968" max="8968" width="3.28515625" style="2" customWidth="1"/>
    <col min="8969" max="8971" width="11.42578125" style="2" customWidth="1"/>
    <col min="8972" max="8973" width="9.140625" style="2" customWidth="1"/>
    <col min="8974" max="9216" width="9.140625" style="2"/>
    <col min="9217" max="9217" width="2" style="2" customWidth="1"/>
    <col min="9218" max="9218" width="2.42578125" style="2" customWidth="1"/>
    <col min="9219" max="9219" width="2.5703125" style="2" customWidth="1"/>
    <col min="9220" max="9220" width="2.42578125" style="2" customWidth="1"/>
    <col min="9221" max="9221" width="2.85546875" style="2" customWidth="1"/>
    <col min="9222" max="9222" width="2.42578125" style="2" customWidth="1"/>
    <col min="9223" max="9223" width="30" style="2" customWidth="1"/>
    <col min="9224" max="9224" width="3.28515625" style="2" customWidth="1"/>
    <col min="9225" max="9227" width="11.42578125" style="2" customWidth="1"/>
    <col min="9228" max="9229" width="9.140625" style="2" customWidth="1"/>
    <col min="9230" max="9472" width="9.140625" style="2"/>
    <col min="9473" max="9473" width="2" style="2" customWidth="1"/>
    <col min="9474" max="9474" width="2.42578125" style="2" customWidth="1"/>
    <col min="9475" max="9475" width="2.5703125" style="2" customWidth="1"/>
    <col min="9476" max="9476" width="2.42578125" style="2" customWidth="1"/>
    <col min="9477" max="9477" width="2.85546875" style="2" customWidth="1"/>
    <col min="9478" max="9478" width="2.42578125" style="2" customWidth="1"/>
    <col min="9479" max="9479" width="30" style="2" customWidth="1"/>
    <col min="9480" max="9480" width="3.28515625" style="2" customWidth="1"/>
    <col min="9481" max="9483" width="11.42578125" style="2" customWidth="1"/>
    <col min="9484" max="9485" width="9.140625" style="2" customWidth="1"/>
    <col min="9486" max="9728" width="9.140625" style="2"/>
    <col min="9729" max="9729" width="2" style="2" customWidth="1"/>
    <col min="9730" max="9730" width="2.42578125" style="2" customWidth="1"/>
    <col min="9731" max="9731" width="2.5703125" style="2" customWidth="1"/>
    <col min="9732" max="9732" width="2.42578125" style="2" customWidth="1"/>
    <col min="9733" max="9733" width="2.85546875" style="2" customWidth="1"/>
    <col min="9734" max="9734" width="2.42578125" style="2" customWidth="1"/>
    <col min="9735" max="9735" width="30" style="2" customWidth="1"/>
    <col min="9736" max="9736" width="3.28515625" style="2" customWidth="1"/>
    <col min="9737" max="9739" width="11.42578125" style="2" customWidth="1"/>
    <col min="9740" max="9741" width="9.140625" style="2" customWidth="1"/>
    <col min="9742" max="9984" width="9.140625" style="2"/>
    <col min="9985" max="9985" width="2" style="2" customWidth="1"/>
    <col min="9986" max="9986" width="2.42578125" style="2" customWidth="1"/>
    <col min="9987" max="9987" width="2.5703125" style="2" customWidth="1"/>
    <col min="9988" max="9988" width="2.42578125" style="2" customWidth="1"/>
    <col min="9989" max="9989" width="2.85546875" style="2" customWidth="1"/>
    <col min="9990" max="9990" width="2.42578125" style="2" customWidth="1"/>
    <col min="9991" max="9991" width="30" style="2" customWidth="1"/>
    <col min="9992" max="9992" width="3.28515625" style="2" customWidth="1"/>
    <col min="9993" max="9995" width="11.42578125" style="2" customWidth="1"/>
    <col min="9996" max="9997" width="9.140625" style="2" customWidth="1"/>
    <col min="9998" max="10240" width="9.140625" style="2"/>
    <col min="10241" max="10241" width="2" style="2" customWidth="1"/>
    <col min="10242" max="10242" width="2.42578125" style="2" customWidth="1"/>
    <col min="10243" max="10243" width="2.5703125" style="2" customWidth="1"/>
    <col min="10244" max="10244" width="2.42578125" style="2" customWidth="1"/>
    <col min="10245" max="10245" width="2.85546875" style="2" customWidth="1"/>
    <col min="10246" max="10246" width="2.42578125" style="2" customWidth="1"/>
    <col min="10247" max="10247" width="30" style="2" customWidth="1"/>
    <col min="10248" max="10248" width="3.28515625" style="2" customWidth="1"/>
    <col min="10249" max="10251" width="11.42578125" style="2" customWidth="1"/>
    <col min="10252" max="10253" width="9.140625" style="2" customWidth="1"/>
    <col min="10254" max="10496" width="9.140625" style="2"/>
    <col min="10497" max="10497" width="2" style="2" customWidth="1"/>
    <col min="10498" max="10498" width="2.42578125" style="2" customWidth="1"/>
    <col min="10499" max="10499" width="2.5703125" style="2" customWidth="1"/>
    <col min="10500" max="10500" width="2.42578125" style="2" customWidth="1"/>
    <col min="10501" max="10501" width="2.85546875" style="2" customWidth="1"/>
    <col min="10502" max="10502" width="2.42578125" style="2" customWidth="1"/>
    <col min="10503" max="10503" width="30" style="2" customWidth="1"/>
    <col min="10504" max="10504" width="3.28515625" style="2" customWidth="1"/>
    <col min="10505" max="10507" width="11.42578125" style="2" customWidth="1"/>
    <col min="10508" max="10509" width="9.140625" style="2" customWidth="1"/>
    <col min="10510" max="10752" width="9.140625" style="2"/>
    <col min="10753" max="10753" width="2" style="2" customWidth="1"/>
    <col min="10754" max="10754" width="2.42578125" style="2" customWidth="1"/>
    <col min="10755" max="10755" width="2.5703125" style="2" customWidth="1"/>
    <col min="10756" max="10756" width="2.42578125" style="2" customWidth="1"/>
    <col min="10757" max="10757" width="2.85546875" style="2" customWidth="1"/>
    <col min="10758" max="10758" width="2.42578125" style="2" customWidth="1"/>
    <col min="10759" max="10759" width="30" style="2" customWidth="1"/>
    <col min="10760" max="10760" width="3.28515625" style="2" customWidth="1"/>
    <col min="10761" max="10763" width="11.42578125" style="2" customWidth="1"/>
    <col min="10764" max="10765" width="9.140625" style="2" customWidth="1"/>
    <col min="10766" max="11008" width="9.140625" style="2"/>
    <col min="11009" max="11009" width="2" style="2" customWidth="1"/>
    <col min="11010" max="11010" width="2.42578125" style="2" customWidth="1"/>
    <col min="11011" max="11011" width="2.5703125" style="2" customWidth="1"/>
    <col min="11012" max="11012" width="2.42578125" style="2" customWidth="1"/>
    <col min="11013" max="11013" width="2.85546875" style="2" customWidth="1"/>
    <col min="11014" max="11014" width="2.42578125" style="2" customWidth="1"/>
    <col min="11015" max="11015" width="30" style="2" customWidth="1"/>
    <col min="11016" max="11016" width="3.28515625" style="2" customWidth="1"/>
    <col min="11017" max="11019" width="11.42578125" style="2" customWidth="1"/>
    <col min="11020" max="11021" width="9.140625" style="2" customWidth="1"/>
    <col min="11022" max="11264" width="9.140625" style="2"/>
    <col min="11265" max="11265" width="2" style="2" customWidth="1"/>
    <col min="11266" max="11266" width="2.42578125" style="2" customWidth="1"/>
    <col min="11267" max="11267" width="2.5703125" style="2" customWidth="1"/>
    <col min="11268" max="11268" width="2.42578125" style="2" customWidth="1"/>
    <col min="11269" max="11269" width="2.85546875" style="2" customWidth="1"/>
    <col min="11270" max="11270" width="2.42578125" style="2" customWidth="1"/>
    <col min="11271" max="11271" width="30" style="2" customWidth="1"/>
    <col min="11272" max="11272" width="3.28515625" style="2" customWidth="1"/>
    <col min="11273" max="11275" width="11.42578125" style="2" customWidth="1"/>
    <col min="11276" max="11277" width="9.140625" style="2" customWidth="1"/>
    <col min="11278" max="11520" width="9.140625" style="2"/>
    <col min="11521" max="11521" width="2" style="2" customWidth="1"/>
    <col min="11522" max="11522" width="2.42578125" style="2" customWidth="1"/>
    <col min="11523" max="11523" width="2.5703125" style="2" customWidth="1"/>
    <col min="11524" max="11524" width="2.42578125" style="2" customWidth="1"/>
    <col min="11525" max="11525" width="2.85546875" style="2" customWidth="1"/>
    <col min="11526" max="11526" width="2.42578125" style="2" customWidth="1"/>
    <col min="11527" max="11527" width="30" style="2" customWidth="1"/>
    <col min="11528" max="11528" width="3.28515625" style="2" customWidth="1"/>
    <col min="11529" max="11531" width="11.42578125" style="2" customWidth="1"/>
    <col min="11532" max="11533" width="9.140625" style="2" customWidth="1"/>
    <col min="11534" max="11776" width="9.140625" style="2"/>
    <col min="11777" max="11777" width="2" style="2" customWidth="1"/>
    <col min="11778" max="11778" width="2.42578125" style="2" customWidth="1"/>
    <col min="11779" max="11779" width="2.5703125" style="2" customWidth="1"/>
    <col min="11780" max="11780" width="2.42578125" style="2" customWidth="1"/>
    <col min="11781" max="11781" width="2.85546875" style="2" customWidth="1"/>
    <col min="11782" max="11782" width="2.42578125" style="2" customWidth="1"/>
    <col min="11783" max="11783" width="30" style="2" customWidth="1"/>
    <col min="11784" max="11784" width="3.28515625" style="2" customWidth="1"/>
    <col min="11785" max="11787" width="11.42578125" style="2" customWidth="1"/>
    <col min="11788" max="11789" width="9.140625" style="2" customWidth="1"/>
    <col min="11790" max="12032" width="9.140625" style="2"/>
    <col min="12033" max="12033" width="2" style="2" customWidth="1"/>
    <col min="12034" max="12034" width="2.42578125" style="2" customWidth="1"/>
    <col min="12035" max="12035" width="2.5703125" style="2" customWidth="1"/>
    <col min="12036" max="12036" width="2.42578125" style="2" customWidth="1"/>
    <col min="12037" max="12037" width="2.85546875" style="2" customWidth="1"/>
    <col min="12038" max="12038" width="2.42578125" style="2" customWidth="1"/>
    <col min="12039" max="12039" width="30" style="2" customWidth="1"/>
    <col min="12040" max="12040" width="3.28515625" style="2" customWidth="1"/>
    <col min="12041" max="12043" width="11.42578125" style="2" customWidth="1"/>
    <col min="12044" max="12045" width="9.140625" style="2" customWidth="1"/>
    <col min="12046" max="12288" width="9.140625" style="2"/>
    <col min="12289" max="12289" width="2" style="2" customWidth="1"/>
    <col min="12290" max="12290" width="2.42578125" style="2" customWidth="1"/>
    <col min="12291" max="12291" width="2.5703125" style="2" customWidth="1"/>
    <col min="12292" max="12292" width="2.42578125" style="2" customWidth="1"/>
    <col min="12293" max="12293" width="2.85546875" style="2" customWidth="1"/>
    <col min="12294" max="12294" width="2.42578125" style="2" customWidth="1"/>
    <col min="12295" max="12295" width="30" style="2" customWidth="1"/>
    <col min="12296" max="12296" width="3.28515625" style="2" customWidth="1"/>
    <col min="12297" max="12299" width="11.42578125" style="2" customWidth="1"/>
    <col min="12300" max="12301" width="9.140625" style="2" customWidth="1"/>
    <col min="12302" max="12544" width="9.140625" style="2"/>
    <col min="12545" max="12545" width="2" style="2" customWidth="1"/>
    <col min="12546" max="12546" width="2.42578125" style="2" customWidth="1"/>
    <col min="12547" max="12547" width="2.5703125" style="2" customWidth="1"/>
    <col min="12548" max="12548" width="2.42578125" style="2" customWidth="1"/>
    <col min="12549" max="12549" width="2.85546875" style="2" customWidth="1"/>
    <col min="12550" max="12550" width="2.42578125" style="2" customWidth="1"/>
    <col min="12551" max="12551" width="30" style="2" customWidth="1"/>
    <col min="12552" max="12552" width="3.28515625" style="2" customWidth="1"/>
    <col min="12553" max="12555" width="11.42578125" style="2" customWidth="1"/>
    <col min="12556" max="12557" width="9.140625" style="2" customWidth="1"/>
    <col min="12558" max="12800" width="9.140625" style="2"/>
    <col min="12801" max="12801" width="2" style="2" customWidth="1"/>
    <col min="12802" max="12802" width="2.42578125" style="2" customWidth="1"/>
    <col min="12803" max="12803" width="2.5703125" style="2" customWidth="1"/>
    <col min="12804" max="12804" width="2.42578125" style="2" customWidth="1"/>
    <col min="12805" max="12805" width="2.85546875" style="2" customWidth="1"/>
    <col min="12806" max="12806" width="2.42578125" style="2" customWidth="1"/>
    <col min="12807" max="12807" width="30" style="2" customWidth="1"/>
    <col min="12808" max="12808" width="3.28515625" style="2" customWidth="1"/>
    <col min="12809" max="12811" width="11.42578125" style="2" customWidth="1"/>
    <col min="12812" max="12813" width="9.140625" style="2" customWidth="1"/>
    <col min="12814" max="13056" width="9.140625" style="2"/>
    <col min="13057" max="13057" width="2" style="2" customWidth="1"/>
    <col min="13058" max="13058" width="2.42578125" style="2" customWidth="1"/>
    <col min="13059" max="13059" width="2.5703125" style="2" customWidth="1"/>
    <col min="13060" max="13060" width="2.42578125" style="2" customWidth="1"/>
    <col min="13061" max="13061" width="2.85546875" style="2" customWidth="1"/>
    <col min="13062" max="13062" width="2.42578125" style="2" customWidth="1"/>
    <col min="13063" max="13063" width="30" style="2" customWidth="1"/>
    <col min="13064" max="13064" width="3.28515625" style="2" customWidth="1"/>
    <col min="13065" max="13067" width="11.42578125" style="2" customWidth="1"/>
    <col min="13068" max="13069" width="9.140625" style="2" customWidth="1"/>
    <col min="13070" max="13312" width="9.140625" style="2"/>
    <col min="13313" max="13313" width="2" style="2" customWidth="1"/>
    <col min="13314" max="13314" width="2.42578125" style="2" customWidth="1"/>
    <col min="13315" max="13315" width="2.5703125" style="2" customWidth="1"/>
    <col min="13316" max="13316" width="2.42578125" style="2" customWidth="1"/>
    <col min="13317" max="13317" width="2.85546875" style="2" customWidth="1"/>
    <col min="13318" max="13318" width="2.42578125" style="2" customWidth="1"/>
    <col min="13319" max="13319" width="30" style="2" customWidth="1"/>
    <col min="13320" max="13320" width="3.28515625" style="2" customWidth="1"/>
    <col min="13321" max="13323" width="11.42578125" style="2" customWidth="1"/>
    <col min="13324" max="13325" width="9.140625" style="2" customWidth="1"/>
    <col min="13326" max="13568" width="9.140625" style="2"/>
    <col min="13569" max="13569" width="2" style="2" customWidth="1"/>
    <col min="13570" max="13570" width="2.42578125" style="2" customWidth="1"/>
    <col min="13571" max="13571" width="2.5703125" style="2" customWidth="1"/>
    <col min="13572" max="13572" width="2.42578125" style="2" customWidth="1"/>
    <col min="13573" max="13573" width="2.85546875" style="2" customWidth="1"/>
    <col min="13574" max="13574" width="2.42578125" style="2" customWidth="1"/>
    <col min="13575" max="13575" width="30" style="2" customWidth="1"/>
    <col min="13576" max="13576" width="3.28515625" style="2" customWidth="1"/>
    <col min="13577" max="13579" width="11.42578125" style="2" customWidth="1"/>
    <col min="13580" max="13581" width="9.140625" style="2" customWidth="1"/>
    <col min="13582" max="13824" width="9.140625" style="2"/>
    <col min="13825" max="13825" width="2" style="2" customWidth="1"/>
    <col min="13826" max="13826" width="2.42578125" style="2" customWidth="1"/>
    <col min="13827" max="13827" width="2.5703125" style="2" customWidth="1"/>
    <col min="13828" max="13828" width="2.42578125" style="2" customWidth="1"/>
    <col min="13829" max="13829" width="2.85546875" style="2" customWidth="1"/>
    <col min="13830" max="13830" width="2.42578125" style="2" customWidth="1"/>
    <col min="13831" max="13831" width="30" style="2" customWidth="1"/>
    <col min="13832" max="13832" width="3.28515625" style="2" customWidth="1"/>
    <col min="13833" max="13835" width="11.42578125" style="2" customWidth="1"/>
    <col min="13836" max="13837" width="9.140625" style="2" customWidth="1"/>
    <col min="13838" max="14080" width="9.140625" style="2"/>
    <col min="14081" max="14081" width="2" style="2" customWidth="1"/>
    <col min="14082" max="14082" width="2.42578125" style="2" customWidth="1"/>
    <col min="14083" max="14083" width="2.5703125" style="2" customWidth="1"/>
    <col min="14084" max="14084" width="2.42578125" style="2" customWidth="1"/>
    <col min="14085" max="14085" width="2.85546875" style="2" customWidth="1"/>
    <col min="14086" max="14086" width="2.42578125" style="2" customWidth="1"/>
    <col min="14087" max="14087" width="30" style="2" customWidth="1"/>
    <col min="14088" max="14088" width="3.28515625" style="2" customWidth="1"/>
    <col min="14089" max="14091" width="11.42578125" style="2" customWidth="1"/>
    <col min="14092" max="14093" width="9.140625" style="2" customWidth="1"/>
    <col min="14094" max="14336" width="9.140625" style="2"/>
    <col min="14337" max="14337" width="2" style="2" customWidth="1"/>
    <col min="14338" max="14338" width="2.42578125" style="2" customWidth="1"/>
    <col min="14339" max="14339" width="2.5703125" style="2" customWidth="1"/>
    <col min="14340" max="14340" width="2.42578125" style="2" customWidth="1"/>
    <col min="14341" max="14341" width="2.85546875" style="2" customWidth="1"/>
    <col min="14342" max="14342" width="2.42578125" style="2" customWidth="1"/>
    <col min="14343" max="14343" width="30" style="2" customWidth="1"/>
    <col min="14344" max="14344" width="3.28515625" style="2" customWidth="1"/>
    <col min="14345" max="14347" width="11.42578125" style="2" customWidth="1"/>
    <col min="14348" max="14349" width="9.140625" style="2" customWidth="1"/>
    <col min="14350" max="14592" width="9.140625" style="2"/>
    <col min="14593" max="14593" width="2" style="2" customWidth="1"/>
    <col min="14594" max="14594" width="2.42578125" style="2" customWidth="1"/>
    <col min="14595" max="14595" width="2.5703125" style="2" customWidth="1"/>
    <col min="14596" max="14596" width="2.42578125" style="2" customWidth="1"/>
    <col min="14597" max="14597" width="2.85546875" style="2" customWidth="1"/>
    <col min="14598" max="14598" width="2.42578125" style="2" customWidth="1"/>
    <col min="14599" max="14599" width="30" style="2" customWidth="1"/>
    <col min="14600" max="14600" width="3.28515625" style="2" customWidth="1"/>
    <col min="14601" max="14603" width="11.42578125" style="2" customWidth="1"/>
    <col min="14604" max="14605" width="9.140625" style="2" customWidth="1"/>
    <col min="14606" max="14848" width="9.140625" style="2"/>
    <col min="14849" max="14849" width="2" style="2" customWidth="1"/>
    <col min="14850" max="14850" width="2.42578125" style="2" customWidth="1"/>
    <col min="14851" max="14851" width="2.5703125" style="2" customWidth="1"/>
    <col min="14852" max="14852" width="2.42578125" style="2" customWidth="1"/>
    <col min="14853" max="14853" width="2.85546875" style="2" customWidth="1"/>
    <col min="14854" max="14854" width="2.42578125" style="2" customWidth="1"/>
    <col min="14855" max="14855" width="30" style="2" customWidth="1"/>
    <col min="14856" max="14856" width="3.28515625" style="2" customWidth="1"/>
    <col min="14857" max="14859" width="11.42578125" style="2" customWidth="1"/>
    <col min="14860" max="14861" width="9.140625" style="2" customWidth="1"/>
    <col min="14862" max="15104" width="9.140625" style="2"/>
    <col min="15105" max="15105" width="2" style="2" customWidth="1"/>
    <col min="15106" max="15106" width="2.42578125" style="2" customWidth="1"/>
    <col min="15107" max="15107" width="2.5703125" style="2" customWidth="1"/>
    <col min="15108" max="15108" width="2.42578125" style="2" customWidth="1"/>
    <col min="15109" max="15109" width="2.85546875" style="2" customWidth="1"/>
    <col min="15110" max="15110" width="2.42578125" style="2" customWidth="1"/>
    <col min="15111" max="15111" width="30" style="2" customWidth="1"/>
    <col min="15112" max="15112" width="3.28515625" style="2" customWidth="1"/>
    <col min="15113" max="15115" width="11.42578125" style="2" customWidth="1"/>
    <col min="15116" max="15117" width="9.140625" style="2" customWidth="1"/>
    <col min="15118" max="15360" width="9.140625" style="2"/>
    <col min="15361" max="15361" width="2" style="2" customWidth="1"/>
    <col min="15362" max="15362" width="2.42578125" style="2" customWidth="1"/>
    <col min="15363" max="15363" width="2.5703125" style="2" customWidth="1"/>
    <col min="15364" max="15364" width="2.42578125" style="2" customWidth="1"/>
    <col min="15365" max="15365" width="2.85546875" style="2" customWidth="1"/>
    <col min="15366" max="15366" width="2.42578125" style="2" customWidth="1"/>
    <col min="15367" max="15367" width="30" style="2" customWidth="1"/>
    <col min="15368" max="15368" width="3.28515625" style="2" customWidth="1"/>
    <col min="15369" max="15371" width="11.42578125" style="2" customWidth="1"/>
    <col min="15372" max="15373" width="9.140625" style="2" customWidth="1"/>
    <col min="15374" max="15616" width="9.140625" style="2"/>
    <col min="15617" max="15617" width="2" style="2" customWidth="1"/>
    <col min="15618" max="15618" width="2.42578125" style="2" customWidth="1"/>
    <col min="15619" max="15619" width="2.5703125" style="2" customWidth="1"/>
    <col min="15620" max="15620" width="2.42578125" style="2" customWidth="1"/>
    <col min="15621" max="15621" width="2.85546875" style="2" customWidth="1"/>
    <col min="15622" max="15622" width="2.42578125" style="2" customWidth="1"/>
    <col min="15623" max="15623" width="30" style="2" customWidth="1"/>
    <col min="15624" max="15624" width="3.28515625" style="2" customWidth="1"/>
    <col min="15625" max="15627" width="11.42578125" style="2" customWidth="1"/>
    <col min="15628" max="15629" width="9.140625" style="2" customWidth="1"/>
    <col min="15630" max="15872" width="9.140625" style="2"/>
    <col min="15873" max="15873" width="2" style="2" customWidth="1"/>
    <col min="15874" max="15874" width="2.42578125" style="2" customWidth="1"/>
    <col min="15875" max="15875" width="2.5703125" style="2" customWidth="1"/>
    <col min="15876" max="15876" width="2.42578125" style="2" customWidth="1"/>
    <col min="15877" max="15877" width="2.85546875" style="2" customWidth="1"/>
    <col min="15878" max="15878" width="2.42578125" style="2" customWidth="1"/>
    <col min="15879" max="15879" width="30" style="2" customWidth="1"/>
    <col min="15880" max="15880" width="3.28515625" style="2" customWidth="1"/>
    <col min="15881" max="15883" width="11.42578125" style="2" customWidth="1"/>
    <col min="15884" max="15885" width="9.140625" style="2" customWidth="1"/>
    <col min="15886" max="16128" width="9.140625" style="2"/>
    <col min="16129" max="16129" width="2" style="2" customWidth="1"/>
    <col min="16130" max="16130" width="2.42578125" style="2" customWidth="1"/>
    <col min="16131" max="16131" width="2.5703125" style="2" customWidth="1"/>
    <col min="16132" max="16132" width="2.42578125" style="2" customWidth="1"/>
    <col min="16133" max="16133" width="2.85546875" style="2" customWidth="1"/>
    <col min="16134" max="16134" width="2.42578125" style="2" customWidth="1"/>
    <col min="16135" max="16135" width="30" style="2" customWidth="1"/>
    <col min="16136" max="16136" width="3.28515625" style="2" customWidth="1"/>
    <col min="16137" max="16139" width="11.42578125" style="2" customWidth="1"/>
    <col min="16140" max="16141" width="9.140625" style="2" customWidth="1"/>
    <col min="16142" max="16384" width="9.140625" style="2"/>
  </cols>
  <sheetData>
    <row r="1" spans="1:13" ht="12.75" customHeight="1">
      <c r="A1" s="291"/>
      <c r="B1" s="291"/>
      <c r="C1" s="291"/>
      <c r="D1" s="291"/>
      <c r="E1" s="291"/>
      <c r="F1" s="291"/>
      <c r="G1" s="291"/>
      <c r="H1" s="291"/>
      <c r="I1" s="292"/>
      <c r="J1" s="292"/>
      <c r="K1" s="292"/>
      <c r="L1" s="293"/>
      <c r="M1" s="293"/>
    </row>
    <row r="2" spans="1:13" ht="39" customHeight="1">
      <c r="A2" s="291"/>
      <c r="B2" s="291"/>
      <c r="C2" s="291"/>
      <c r="D2" s="291"/>
      <c r="E2" s="291"/>
      <c r="F2" s="291"/>
      <c r="G2" s="291"/>
      <c r="H2" s="291"/>
      <c r="I2" s="294" t="s">
        <v>426</v>
      </c>
      <c r="J2" s="294"/>
      <c r="K2" s="294"/>
      <c r="L2" s="295"/>
      <c r="M2" s="295"/>
    </row>
    <row r="3" spans="1:13" ht="12.75" customHeight="1">
      <c r="A3" s="291"/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</row>
    <row r="4" spans="1:13" ht="12.75" customHeight="1">
      <c r="A4" s="291"/>
      <c r="B4" s="291"/>
      <c r="C4" s="296" t="s">
        <v>427</v>
      </c>
      <c r="D4" s="296"/>
      <c r="E4" s="296"/>
      <c r="F4" s="296"/>
      <c r="G4" s="296"/>
      <c r="H4" s="296"/>
      <c r="I4" s="296"/>
      <c r="J4" s="296"/>
      <c r="K4" s="296"/>
      <c r="L4" s="291"/>
      <c r="M4" s="291"/>
    </row>
    <row r="5" spans="1:13" ht="12.75" customHeight="1">
      <c r="A5" s="291"/>
      <c r="B5" s="291"/>
      <c r="C5" s="291"/>
      <c r="D5" s="291"/>
      <c r="E5" s="291"/>
      <c r="F5" s="291"/>
      <c r="G5" s="291"/>
      <c r="H5" s="291"/>
      <c r="I5" s="291"/>
      <c r="J5" s="291"/>
      <c r="K5" s="291"/>
      <c r="L5" s="291"/>
      <c r="M5" s="291"/>
    </row>
    <row r="6" spans="1:13" ht="12.75" customHeight="1">
      <c r="A6" s="291"/>
      <c r="B6" s="291"/>
      <c r="C6" s="297" t="s">
        <v>158</v>
      </c>
      <c r="D6" s="297"/>
      <c r="E6" s="297"/>
      <c r="F6" s="297"/>
      <c r="G6" s="297"/>
      <c r="H6" s="297"/>
      <c r="I6" s="297"/>
      <c r="J6" s="297"/>
      <c r="K6" s="297"/>
      <c r="L6" s="295"/>
      <c r="M6" s="291"/>
    </row>
    <row r="7" spans="1:13" ht="12.75" customHeight="1">
      <c r="A7" s="291"/>
      <c r="B7" s="291"/>
      <c r="C7" s="298" t="s">
        <v>428</v>
      </c>
      <c r="D7" s="298"/>
      <c r="E7" s="298"/>
      <c r="F7" s="298"/>
      <c r="G7" s="298"/>
      <c r="H7" s="298"/>
      <c r="I7" s="298"/>
      <c r="J7" s="298"/>
      <c r="K7" s="298"/>
      <c r="L7" s="295"/>
      <c r="M7" s="291"/>
    </row>
    <row r="8" spans="1:13" ht="12.75" customHeight="1">
      <c r="A8" s="291"/>
      <c r="B8" s="291"/>
      <c r="C8" s="291"/>
      <c r="D8" s="291"/>
      <c r="E8" s="291"/>
      <c r="F8" s="291"/>
      <c r="G8" s="291"/>
      <c r="H8" s="291"/>
      <c r="I8" s="291"/>
      <c r="J8" s="291"/>
      <c r="K8" s="291"/>
      <c r="L8" s="291"/>
      <c r="M8" s="291"/>
    </row>
    <row r="9" spans="1:13" ht="12.75" customHeight="1">
      <c r="A9" s="299"/>
      <c r="B9" s="299"/>
      <c r="C9" s="299"/>
      <c r="D9" s="299"/>
      <c r="E9" s="299"/>
      <c r="F9" s="300" t="s">
        <v>429</v>
      </c>
      <c r="G9" s="300"/>
      <c r="H9" s="300"/>
      <c r="I9" s="300"/>
      <c r="J9" s="300"/>
      <c r="K9" s="300"/>
      <c r="L9" s="299"/>
      <c r="M9" s="299"/>
    </row>
    <row r="10" spans="1:13" ht="12.75" customHeight="1">
      <c r="A10" s="291"/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291"/>
    </row>
    <row r="11" spans="1:13" ht="12.75" customHeight="1">
      <c r="A11" s="291"/>
      <c r="B11" s="291"/>
      <c r="C11" s="291"/>
      <c r="D11" s="291"/>
      <c r="E11" s="291"/>
      <c r="F11" s="291"/>
      <c r="G11" s="301" t="s">
        <v>118</v>
      </c>
      <c r="H11" s="301"/>
      <c r="I11" s="301"/>
      <c r="J11" s="301"/>
      <c r="K11" s="301"/>
      <c r="L11" s="291"/>
      <c r="M11" s="291"/>
    </row>
    <row r="12" spans="1:13" ht="12.75" customHeight="1">
      <c r="A12" s="291"/>
      <c r="B12" s="291"/>
      <c r="C12" s="291"/>
      <c r="D12" s="291"/>
      <c r="E12" s="291"/>
      <c r="F12" s="291"/>
      <c r="G12" s="302" t="s">
        <v>119</v>
      </c>
      <c r="H12" s="302"/>
      <c r="I12" s="302"/>
      <c r="J12" s="302"/>
      <c r="K12" s="302"/>
      <c r="L12" s="291"/>
      <c r="M12" s="291"/>
    </row>
    <row r="13" spans="1:13" ht="12.75" customHeight="1">
      <c r="A13" s="291"/>
      <c r="B13" s="291"/>
      <c r="C13" s="291"/>
      <c r="D13" s="291"/>
      <c r="E13" s="291"/>
      <c r="F13" s="291"/>
      <c r="G13" s="303" t="s">
        <v>120</v>
      </c>
      <c r="H13" s="303"/>
      <c r="I13" s="303"/>
      <c r="J13" s="303"/>
      <c r="K13" s="303"/>
      <c r="L13" s="291"/>
      <c r="M13" s="291"/>
    </row>
    <row r="14" spans="1:13" ht="12.75" customHeight="1">
      <c r="A14" s="291"/>
      <c r="B14" s="291"/>
      <c r="C14" s="291"/>
      <c r="D14" s="291"/>
      <c r="E14" s="291"/>
      <c r="F14" s="291"/>
      <c r="G14" s="291"/>
      <c r="H14" s="291"/>
      <c r="I14" s="291"/>
      <c r="J14" s="291"/>
      <c r="K14" s="291"/>
      <c r="L14" s="291"/>
      <c r="M14" s="291"/>
    </row>
    <row r="15" spans="1:13" ht="12.75" customHeight="1">
      <c r="A15" s="304"/>
      <c r="B15" s="304"/>
      <c r="C15" s="304"/>
      <c r="D15" s="305" t="s">
        <v>121</v>
      </c>
      <c r="E15" s="305"/>
      <c r="F15" s="305"/>
      <c r="G15" s="305"/>
      <c r="H15" s="305"/>
      <c r="I15" s="305"/>
      <c r="J15" s="305"/>
      <c r="K15" s="305"/>
      <c r="L15" s="304"/>
      <c r="M15" s="304"/>
    </row>
    <row r="16" spans="1:13" ht="12.75" customHeight="1">
      <c r="A16" s="291"/>
      <c r="B16" s="291"/>
      <c r="C16" s="291"/>
      <c r="D16" s="291"/>
      <c r="E16" s="291"/>
      <c r="F16" s="291"/>
      <c r="G16" s="302" t="s">
        <v>430</v>
      </c>
      <c r="H16" s="302"/>
      <c r="I16" s="302"/>
      <c r="J16" s="302"/>
      <c r="K16" s="302"/>
      <c r="L16" s="291"/>
      <c r="M16" s="291"/>
    </row>
    <row r="17" spans="1:13" ht="12.75" customHeight="1">
      <c r="A17" s="291"/>
      <c r="B17" s="291"/>
      <c r="C17" s="291"/>
      <c r="D17" s="291"/>
      <c r="E17" s="291"/>
      <c r="F17" s="291"/>
      <c r="G17" s="303" t="s">
        <v>124</v>
      </c>
      <c r="H17" s="303"/>
      <c r="I17" s="303"/>
      <c r="J17" s="303"/>
      <c r="K17" s="303"/>
      <c r="L17" s="291"/>
      <c r="M17" s="291"/>
    </row>
    <row r="18" spans="1:13" ht="12.75" customHeight="1">
      <c r="A18" s="291"/>
      <c r="B18" s="291"/>
      <c r="C18" s="291"/>
      <c r="D18" s="291"/>
      <c r="E18" s="291"/>
      <c r="F18" s="291"/>
      <c r="G18" s="291"/>
      <c r="H18" s="291"/>
      <c r="I18" s="291"/>
      <c r="J18" s="291"/>
      <c r="K18" s="291"/>
      <c r="L18" s="291"/>
      <c r="M18" s="291"/>
    </row>
    <row r="19" spans="1:13" ht="12.75" customHeight="1">
      <c r="A19" s="291"/>
      <c r="B19" s="291"/>
      <c r="C19" s="291"/>
      <c r="D19" s="291"/>
      <c r="E19" s="291"/>
      <c r="F19" s="291"/>
      <c r="G19" s="291"/>
      <c r="H19" s="291"/>
      <c r="I19" s="291"/>
      <c r="J19" s="291"/>
      <c r="K19" s="291"/>
      <c r="L19" s="291"/>
      <c r="M19" s="291"/>
    </row>
    <row r="20" spans="1:13" ht="12.75" customHeight="1">
      <c r="A20" s="291"/>
      <c r="B20" s="291"/>
      <c r="C20" s="291"/>
      <c r="D20" s="291"/>
      <c r="E20" s="291"/>
      <c r="F20" s="291"/>
      <c r="G20" s="291"/>
      <c r="H20" s="291"/>
      <c r="I20" s="291"/>
      <c r="J20" s="291"/>
      <c r="K20" s="295" t="s">
        <v>431</v>
      </c>
      <c r="L20" s="291"/>
      <c r="M20" s="291"/>
    </row>
    <row r="21" spans="1:13" ht="12.75" customHeight="1">
      <c r="A21" s="291"/>
      <c r="B21" s="291"/>
      <c r="C21" s="291"/>
      <c r="D21" s="291"/>
      <c r="E21" s="291"/>
      <c r="F21" s="291"/>
      <c r="G21" s="291"/>
      <c r="H21" s="291"/>
      <c r="I21" s="306" t="s">
        <v>432</v>
      </c>
      <c r="J21" s="306"/>
      <c r="K21" s="295"/>
      <c r="L21" s="291"/>
      <c r="M21" s="291"/>
    </row>
    <row r="22" spans="1:13" ht="12.75" customHeight="1">
      <c r="A22" s="291"/>
      <c r="B22" s="291"/>
      <c r="C22" s="291"/>
      <c r="D22" s="291"/>
      <c r="E22" s="291"/>
      <c r="F22" s="291"/>
      <c r="G22" s="291"/>
      <c r="H22" s="291"/>
      <c r="I22" s="306" t="s">
        <v>433</v>
      </c>
      <c r="J22" s="306"/>
      <c r="K22" s="295" t="s">
        <v>434</v>
      </c>
      <c r="L22" s="291"/>
      <c r="M22" s="291"/>
    </row>
    <row r="23" spans="1:13" ht="12.75" customHeight="1">
      <c r="A23" s="291"/>
      <c r="B23" s="291"/>
      <c r="C23" s="291"/>
      <c r="D23" s="291"/>
      <c r="E23" s="291"/>
      <c r="F23" s="291"/>
      <c r="G23" s="291"/>
      <c r="H23" s="291"/>
      <c r="I23" s="306" t="s">
        <v>128</v>
      </c>
      <c r="J23" s="306"/>
      <c r="K23" s="295" t="s">
        <v>435</v>
      </c>
      <c r="L23" s="291"/>
      <c r="M23" s="291"/>
    </row>
    <row r="24" spans="1:13" ht="12.75" customHeight="1">
      <c r="A24" s="291"/>
      <c r="B24" s="291"/>
      <c r="C24" s="291"/>
      <c r="D24" s="291"/>
      <c r="E24" s="291"/>
      <c r="F24" s="291"/>
      <c r="G24" s="291"/>
      <c r="H24" s="291"/>
      <c r="I24" s="291"/>
      <c r="J24" s="291"/>
      <c r="K24" s="307" t="s">
        <v>436</v>
      </c>
      <c r="L24" s="291"/>
      <c r="M24" s="291"/>
    </row>
    <row r="25" spans="1:13" ht="12.75" customHeight="1">
      <c r="A25" s="308" t="s">
        <v>437</v>
      </c>
      <c r="B25" s="308"/>
      <c r="C25" s="308"/>
      <c r="D25" s="308"/>
      <c r="E25" s="308"/>
      <c r="F25" s="308"/>
      <c r="G25" s="308" t="s">
        <v>438</v>
      </c>
      <c r="H25" s="309" t="s">
        <v>167</v>
      </c>
      <c r="I25" s="310" t="s">
        <v>439</v>
      </c>
      <c r="J25" s="311"/>
      <c r="K25" s="312"/>
      <c r="L25" s="291"/>
      <c r="M25" s="291"/>
    </row>
    <row r="26" spans="1:13" ht="12.75" customHeight="1">
      <c r="A26" s="308"/>
      <c r="B26" s="308"/>
      <c r="C26" s="308"/>
      <c r="D26" s="308"/>
      <c r="E26" s="308"/>
      <c r="F26" s="308"/>
      <c r="G26" s="308"/>
      <c r="H26" s="313"/>
      <c r="I26" s="310" t="s">
        <v>440</v>
      </c>
      <c r="J26" s="311"/>
      <c r="K26" s="312"/>
      <c r="L26" s="291"/>
      <c r="M26" s="291"/>
    </row>
    <row r="27" spans="1:13" ht="21" customHeight="1">
      <c r="A27" s="308"/>
      <c r="B27" s="308"/>
      <c r="C27" s="308"/>
      <c r="D27" s="308"/>
      <c r="E27" s="308"/>
      <c r="F27" s="308"/>
      <c r="G27" s="308"/>
      <c r="H27" s="313"/>
      <c r="I27" s="308" t="s">
        <v>441</v>
      </c>
      <c r="J27" s="310" t="s">
        <v>442</v>
      </c>
      <c r="K27" s="312"/>
      <c r="L27" s="291"/>
      <c r="M27" s="291"/>
    </row>
    <row r="28" spans="1:13" ht="12.75" customHeight="1">
      <c r="A28" s="308"/>
      <c r="B28" s="308"/>
      <c r="C28" s="308"/>
      <c r="D28" s="308"/>
      <c r="E28" s="308"/>
      <c r="F28" s="308"/>
      <c r="G28" s="308"/>
      <c r="H28" s="313"/>
      <c r="I28" s="308"/>
      <c r="J28" s="308" t="s">
        <v>443</v>
      </c>
      <c r="K28" s="309" t="s">
        <v>444</v>
      </c>
      <c r="L28" s="291"/>
      <c r="M28" s="291"/>
    </row>
    <row r="29" spans="1:13" ht="31.5" customHeight="1">
      <c r="A29" s="308"/>
      <c r="B29" s="308"/>
      <c r="C29" s="308"/>
      <c r="D29" s="308"/>
      <c r="E29" s="308"/>
      <c r="F29" s="308"/>
      <c r="G29" s="308"/>
      <c r="H29" s="314"/>
      <c r="I29" s="308"/>
      <c r="J29" s="308"/>
      <c r="K29" s="314"/>
      <c r="L29" s="291"/>
      <c r="M29" s="291"/>
    </row>
    <row r="30" spans="1:13" ht="12.75" customHeight="1">
      <c r="A30" s="315">
        <v>1</v>
      </c>
      <c r="B30" s="315"/>
      <c r="C30" s="315"/>
      <c r="D30" s="315"/>
      <c r="E30" s="315"/>
      <c r="F30" s="315"/>
      <c r="G30" s="316">
        <v>2</v>
      </c>
      <c r="H30" s="316">
        <v>3</v>
      </c>
      <c r="I30" s="316">
        <v>4</v>
      </c>
      <c r="J30" s="316">
        <v>5</v>
      </c>
      <c r="K30" s="316">
        <v>6</v>
      </c>
      <c r="L30" s="291"/>
      <c r="M30" s="291"/>
    </row>
    <row r="31" spans="1:13" ht="12.75" customHeight="1">
      <c r="A31" s="317">
        <v>2</v>
      </c>
      <c r="B31" s="317"/>
      <c r="C31" s="317"/>
      <c r="D31" s="317"/>
      <c r="E31" s="317"/>
      <c r="F31" s="317"/>
      <c r="G31" s="318" t="s">
        <v>445</v>
      </c>
      <c r="H31" s="318" t="s">
        <v>446</v>
      </c>
      <c r="I31" s="319" t="s">
        <v>447</v>
      </c>
      <c r="J31" s="319" t="s">
        <v>448</v>
      </c>
      <c r="K31" s="319"/>
      <c r="L31" s="291"/>
      <c r="M31" s="291"/>
    </row>
    <row r="32" spans="1:13" ht="25.5" customHeight="1">
      <c r="A32" s="317">
        <v>2</v>
      </c>
      <c r="B32" s="317">
        <v>1</v>
      </c>
      <c r="C32" s="317"/>
      <c r="D32" s="317"/>
      <c r="E32" s="317"/>
      <c r="F32" s="317"/>
      <c r="G32" s="318" t="s">
        <v>449</v>
      </c>
      <c r="H32" s="318" t="s">
        <v>450</v>
      </c>
      <c r="I32" s="319"/>
      <c r="J32" s="319"/>
      <c r="K32" s="319"/>
      <c r="L32" s="291"/>
      <c r="M32" s="291"/>
    </row>
    <row r="33" spans="1:13" ht="12.75" customHeight="1">
      <c r="A33" s="320">
        <v>2</v>
      </c>
      <c r="B33" s="320">
        <v>1</v>
      </c>
      <c r="C33" s="320">
        <v>1</v>
      </c>
      <c r="D33" s="320"/>
      <c r="E33" s="320"/>
      <c r="F33" s="320"/>
      <c r="G33" s="321" t="s">
        <v>451</v>
      </c>
      <c r="H33" s="321" t="s">
        <v>452</v>
      </c>
      <c r="I33" s="322"/>
      <c r="J33" s="322"/>
      <c r="K33" s="322"/>
      <c r="L33" s="291"/>
      <c r="M33" s="291"/>
    </row>
    <row r="34" spans="1:13" ht="12.75" customHeight="1">
      <c r="A34" s="320">
        <v>2</v>
      </c>
      <c r="B34" s="320">
        <v>1</v>
      </c>
      <c r="C34" s="320">
        <v>1</v>
      </c>
      <c r="D34" s="320">
        <v>1</v>
      </c>
      <c r="E34" s="320">
        <v>1</v>
      </c>
      <c r="F34" s="320">
        <v>1</v>
      </c>
      <c r="G34" s="321" t="s">
        <v>453</v>
      </c>
      <c r="H34" s="321" t="s">
        <v>454</v>
      </c>
      <c r="I34" s="322"/>
      <c r="J34" s="322"/>
      <c r="K34" s="322"/>
      <c r="L34" s="291"/>
      <c r="M34" s="291"/>
    </row>
    <row r="35" spans="1:13" ht="12.75" customHeight="1">
      <c r="A35" s="320"/>
      <c r="B35" s="320"/>
      <c r="C35" s="320"/>
      <c r="D35" s="320"/>
      <c r="E35" s="320"/>
      <c r="F35" s="320"/>
      <c r="G35" s="321" t="s">
        <v>455</v>
      </c>
      <c r="H35" s="321" t="s">
        <v>456</v>
      </c>
      <c r="I35" s="322"/>
      <c r="J35" s="322"/>
      <c r="K35" s="322"/>
      <c r="L35" s="291"/>
      <c r="M35" s="291"/>
    </row>
    <row r="36" spans="1:13" ht="12.75" customHeight="1">
      <c r="A36" s="320">
        <v>2</v>
      </c>
      <c r="B36" s="320">
        <v>1</v>
      </c>
      <c r="C36" s="320">
        <v>1</v>
      </c>
      <c r="D36" s="320">
        <v>1</v>
      </c>
      <c r="E36" s="320">
        <v>1</v>
      </c>
      <c r="F36" s="320">
        <v>2</v>
      </c>
      <c r="G36" s="321" t="s">
        <v>457</v>
      </c>
      <c r="H36" s="321" t="s">
        <v>458</v>
      </c>
      <c r="I36" s="322"/>
      <c r="J36" s="322"/>
      <c r="K36" s="322"/>
      <c r="L36" s="291"/>
      <c r="M36" s="291"/>
    </row>
    <row r="37" spans="1:13" ht="12.75" customHeight="1">
      <c r="A37" s="320">
        <v>2</v>
      </c>
      <c r="B37" s="320">
        <v>1</v>
      </c>
      <c r="C37" s="320">
        <v>2</v>
      </c>
      <c r="D37" s="320"/>
      <c r="E37" s="320"/>
      <c r="F37" s="320"/>
      <c r="G37" s="321" t="s">
        <v>459</v>
      </c>
      <c r="H37" s="321" t="s">
        <v>460</v>
      </c>
      <c r="I37" s="322"/>
      <c r="J37" s="322"/>
      <c r="K37" s="322"/>
      <c r="L37" s="291"/>
      <c r="M37" s="291"/>
    </row>
    <row r="38" spans="1:13" ht="12.75" customHeight="1">
      <c r="A38" s="317">
        <v>2</v>
      </c>
      <c r="B38" s="317">
        <v>2</v>
      </c>
      <c r="C38" s="317"/>
      <c r="D38" s="317"/>
      <c r="E38" s="317"/>
      <c r="F38" s="317"/>
      <c r="G38" s="318" t="s">
        <v>461</v>
      </c>
      <c r="H38" s="318" t="s">
        <v>462</v>
      </c>
      <c r="I38" s="319" t="s">
        <v>447</v>
      </c>
      <c r="J38" s="319" t="s">
        <v>448</v>
      </c>
      <c r="K38" s="319"/>
      <c r="L38" s="291"/>
      <c r="M38" s="291"/>
    </row>
    <row r="39" spans="1:13" ht="12.75" customHeight="1">
      <c r="A39" s="320">
        <v>2</v>
      </c>
      <c r="B39" s="320">
        <v>2</v>
      </c>
      <c r="C39" s="320">
        <v>1</v>
      </c>
      <c r="D39" s="320"/>
      <c r="E39" s="320"/>
      <c r="F39" s="320"/>
      <c r="G39" s="321" t="s">
        <v>461</v>
      </c>
      <c r="H39" s="321" t="s">
        <v>463</v>
      </c>
      <c r="I39" s="322" t="s">
        <v>447</v>
      </c>
      <c r="J39" s="322" t="s">
        <v>448</v>
      </c>
      <c r="K39" s="322"/>
      <c r="L39" s="291"/>
      <c r="M39" s="291"/>
    </row>
    <row r="40" spans="1:13" ht="12.75" customHeight="1">
      <c r="A40" s="317">
        <v>2</v>
      </c>
      <c r="B40" s="317">
        <v>3</v>
      </c>
      <c r="C40" s="317"/>
      <c r="D40" s="317"/>
      <c r="E40" s="317"/>
      <c r="F40" s="317"/>
      <c r="G40" s="318" t="s">
        <v>464</v>
      </c>
      <c r="H40" s="318" t="s">
        <v>465</v>
      </c>
      <c r="I40" s="319"/>
      <c r="J40" s="319"/>
      <c r="K40" s="319"/>
      <c r="L40" s="291"/>
      <c r="M40" s="291"/>
    </row>
    <row r="41" spans="1:13" ht="12.75" customHeight="1">
      <c r="A41" s="320">
        <v>2</v>
      </c>
      <c r="B41" s="320">
        <v>3</v>
      </c>
      <c r="C41" s="320">
        <v>1</v>
      </c>
      <c r="D41" s="320"/>
      <c r="E41" s="320"/>
      <c r="F41" s="320"/>
      <c r="G41" s="321" t="s">
        <v>464</v>
      </c>
      <c r="H41" s="321" t="s">
        <v>29</v>
      </c>
      <c r="I41" s="322"/>
      <c r="J41" s="322"/>
      <c r="K41" s="322"/>
      <c r="L41" s="291"/>
      <c r="M41" s="291"/>
    </row>
    <row r="42" spans="1:13" ht="12.75" customHeight="1">
      <c r="A42" s="320">
        <v>2</v>
      </c>
      <c r="B42" s="320">
        <v>3</v>
      </c>
      <c r="C42" s="320">
        <v>2</v>
      </c>
      <c r="D42" s="320"/>
      <c r="E42" s="320"/>
      <c r="F42" s="320"/>
      <c r="G42" s="321" t="s">
        <v>466</v>
      </c>
      <c r="H42" s="321" t="s">
        <v>467</v>
      </c>
      <c r="I42" s="322"/>
      <c r="J42" s="322"/>
      <c r="K42" s="322"/>
      <c r="L42" s="291"/>
      <c r="M42" s="291"/>
    </row>
    <row r="43" spans="1:13" ht="12.75" customHeight="1">
      <c r="A43" s="317">
        <v>2</v>
      </c>
      <c r="B43" s="317">
        <v>4</v>
      </c>
      <c r="C43" s="317"/>
      <c r="D43" s="317"/>
      <c r="E43" s="317"/>
      <c r="F43" s="317"/>
      <c r="G43" s="318" t="s">
        <v>468</v>
      </c>
      <c r="H43" s="318" t="s">
        <v>469</v>
      </c>
      <c r="I43" s="319"/>
      <c r="J43" s="319"/>
      <c r="K43" s="319"/>
      <c r="L43" s="291"/>
      <c r="M43" s="291"/>
    </row>
    <row r="44" spans="1:13" ht="12.75" customHeight="1">
      <c r="A44" s="320">
        <v>2</v>
      </c>
      <c r="B44" s="320">
        <v>4</v>
      </c>
      <c r="C44" s="320">
        <v>1</v>
      </c>
      <c r="D44" s="320"/>
      <c r="E44" s="320"/>
      <c r="F44" s="320"/>
      <c r="G44" s="321" t="s">
        <v>470</v>
      </c>
      <c r="H44" s="321" t="s">
        <v>471</v>
      </c>
      <c r="I44" s="322"/>
      <c r="J44" s="322"/>
      <c r="K44" s="322"/>
      <c r="L44" s="291"/>
      <c r="M44" s="291"/>
    </row>
    <row r="45" spans="1:13" ht="12.75" customHeight="1">
      <c r="A45" s="320">
        <v>2</v>
      </c>
      <c r="B45" s="320">
        <v>4</v>
      </c>
      <c r="C45" s="320">
        <v>1</v>
      </c>
      <c r="D45" s="320">
        <v>1</v>
      </c>
      <c r="E45" s="320">
        <v>1</v>
      </c>
      <c r="F45" s="320">
        <v>1</v>
      </c>
      <c r="G45" s="321" t="s">
        <v>472</v>
      </c>
      <c r="H45" s="321" t="s">
        <v>473</v>
      </c>
      <c r="I45" s="322"/>
      <c r="J45" s="322"/>
      <c r="K45" s="322"/>
      <c r="L45" s="291"/>
      <c r="M45" s="291"/>
    </row>
    <row r="46" spans="1:13" ht="12.75" customHeight="1">
      <c r="A46" s="320">
        <v>2</v>
      </c>
      <c r="B46" s="320">
        <v>4</v>
      </c>
      <c r="C46" s="320">
        <v>1</v>
      </c>
      <c r="D46" s="320">
        <v>1</v>
      </c>
      <c r="E46" s="320">
        <v>1</v>
      </c>
      <c r="F46" s="320">
        <v>2</v>
      </c>
      <c r="G46" s="321" t="s">
        <v>474</v>
      </c>
      <c r="H46" s="321" t="s">
        <v>475</v>
      </c>
      <c r="I46" s="322"/>
      <c r="J46" s="322"/>
      <c r="K46" s="322"/>
      <c r="L46" s="291"/>
      <c r="M46" s="291"/>
    </row>
    <row r="47" spans="1:13" ht="12.75" customHeight="1">
      <c r="A47" s="320">
        <v>2</v>
      </c>
      <c r="B47" s="320">
        <v>4</v>
      </c>
      <c r="C47" s="320">
        <v>1</v>
      </c>
      <c r="D47" s="320">
        <v>1</v>
      </c>
      <c r="E47" s="320">
        <v>1</v>
      </c>
      <c r="F47" s="320">
        <v>3</v>
      </c>
      <c r="G47" s="321" t="s">
        <v>476</v>
      </c>
      <c r="H47" s="321" t="s">
        <v>477</v>
      </c>
      <c r="I47" s="322"/>
      <c r="J47" s="322"/>
      <c r="K47" s="322"/>
      <c r="L47" s="291"/>
      <c r="M47" s="291"/>
    </row>
    <row r="48" spans="1:13" ht="12.75" customHeight="1">
      <c r="A48" s="317">
        <v>2</v>
      </c>
      <c r="B48" s="317">
        <v>5</v>
      </c>
      <c r="C48" s="317"/>
      <c r="D48" s="317"/>
      <c r="E48" s="317"/>
      <c r="F48" s="317"/>
      <c r="G48" s="318" t="s">
        <v>478</v>
      </c>
      <c r="H48" s="318" t="s">
        <v>479</v>
      </c>
      <c r="I48" s="319"/>
      <c r="J48" s="319"/>
      <c r="K48" s="319"/>
      <c r="L48" s="291"/>
      <c r="M48" s="291"/>
    </row>
    <row r="49" spans="1:13" ht="12.75" customHeight="1">
      <c r="A49" s="320">
        <v>2</v>
      </c>
      <c r="B49" s="320">
        <v>5</v>
      </c>
      <c r="C49" s="320">
        <v>1</v>
      </c>
      <c r="D49" s="320"/>
      <c r="E49" s="320"/>
      <c r="F49" s="320"/>
      <c r="G49" s="321" t="s">
        <v>480</v>
      </c>
      <c r="H49" s="321" t="s">
        <v>481</v>
      </c>
      <c r="I49" s="322"/>
      <c r="J49" s="322"/>
      <c r="K49" s="322"/>
      <c r="L49" s="291"/>
      <c r="M49" s="291"/>
    </row>
    <row r="50" spans="1:13" ht="25.5" customHeight="1">
      <c r="A50" s="320">
        <v>2</v>
      </c>
      <c r="B50" s="320">
        <v>5</v>
      </c>
      <c r="C50" s="320">
        <v>1</v>
      </c>
      <c r="D50" s="320">
        <v>1</v>
      </c>
      <c r="E50" s="320">
        <v>1</v>
      </c>
      <c r="F50" s="320">
        <v>1</v>
      </c>
      <c r="G50" s="321" t="s">
        <v>482</v>
      </c>
      <c r="H50" s="321" t="s">
        <v>483</v>
      </c>
      <c r="I50" s="322"/>
      <c r="J50" s="322"/>
      <c r="K50" s="322"/>
      <c r="L50" s="291"/>
      <c r="M50" s="291"/>
    </row>
    <row r="51" spans="1:13" ht="12.75" customHeight="1">
      <c r="A51" s="320">
        <v>2</v>
      </c>
      <c r="B51" s="320">
        <v>5</v>
      </c>
      <c r="C51" s="320">
        <v>1</v>
      </c>
      <c r="D51" s="320">
        <v>1</v>
      </c>
      <c r="E51" s="320">
        <v>1</v>
      </c>
      <c r="F51" s="320">
        <v>2</v>
      </c>
      <c r="G51" s="321" t="s">
        <v>484</v>
      </c>
      <c r="H51" s="321" t="s">
        <v>485</v>
      </c>
      <c r="I51" s="322"/>
      <c r="J51" s="322"/>
      <c r="K51" s="322"/>
      <c r="L51" s="291"/>
      <c r="M51" s="291"/>
    </row>
    <row r="52" spans="1:13" ht="12.75" customHeight="1">
      <c r="A52" s="320">
        <v>2</v>
      </c>
      <c r="B52" s="320">
        <v>5</v>
      </c>
      <c r="C52" s="320">
        <v>2</v>
      </c>
      <c r="D52" s="320"/>
      <c r="E52" s="320"/>
      <c r="F52" s="320"/>
      <c r="G52" s="321" t="s">
        <v>486</v>
      </c>
      <c r="H52" s="321" t="s">
        <v>487</v>
      </c>
      <c r="I52" s="322"/>
      <c r="J52" s="322"/>
      <c r="K52" s="322"/>
      <c r="L52" s="291"/>
      <c r="M52" s="291"/>
    </row>
    <row r="53" spans="1:13" ht="25.5" customHeight="1">
      <c r="A53" s="320">
        <v>2</v>
      </c>
      <c r="B53" s="320">
        <v>5</v>
      </c>
      <c r="C53" s="320">
        <v>2</v>
      </c>
      <c r="D53" s="320">
        <v>1</v>
      </c>
      <c r="E53" s="320">
        <v>1</v>
      </c>
      <c r="F53" s="320">
        <v>1</v>
      </c>
      <c r="G53" s="321" t="s">
        <v>488</v>
      </c>
      <c r="H53" s="321" t="s">
        <v>489</v>
      </c>
      <c r="I53" s="322"/>
      <c r="J53" s="322"/>
      <c r="K53" s="322"/>
      <c r="L53" s="291"/>
      <c r="M53" s="291"/>
    </row>
    <row r="54" spans="1:13" ht="25.5" customHeight="1">
      <c r="A54" s="320">
        <v>2</v>
      </c>
      <c r="B54" s="320">
        <v>5</v>
      </c>
      <c r="C54" s="320">
        <v>2</v>
      </c>
      <c r="D54" s="320">
        <v>1</v>
      </c>
      <c r="E54" s="320">
        <v>1</v>
      </c>
      <c r="F54" s="320">
        <v>2</v>
      </c>
      <c r="G54" s="321" t="s">
        <v>490</v>
      </c>
      <c r="H54" s="321" t="s">
        <v>491</v>
      </c>
      <c r="I54" s="322"/>
      <c r="J54" s="322"/>
      <c r="K54" s="322"/>
      <c r="L54" s="291"/>
      <c r="M54" s="291"/>
    </row>
    <row r="55" spans="1:13" ht="23.25" customHeight="1">
      <c r="A55" s="320">
        <v>2</v>
      </c>
      <c r="B55" s="320">
        <v>5</v>
      </c>
      <c r="C55" s="320">
        <v>3</v>
      </c>
      <c r="D55" s="320"/>
      <c r="E55" s="320"/>
      <c r="F55" s="320"/>
      <c r="G55" s="321" t="s">
        <v>492</v>
      </c>
      <c r="H55" s="321" t="s">
        <v>493</v>
      </c>
      <c r="I55" s="322"/>
      <c r="J55" s="322"/>
      <c r="K55" s="322"/>
      <c r="L55" s="291"/>
      <c r="M55" s="291"/>
    </row>
    <row r="56" spans="1:13" ht="25.5" customHeight="1">
      <c r="A56" s="320">
        <v>2</v>
      </c>
      <c r="B56" s="320">
        <v>5</v>
      </c>
      <c r="C56" s="320">
        <v>3</v>
      </c>
      <c r="D56" s="320">
        <v>1</v>
      </c>
      <c r="E56" s="320">
        <v>1</v>
      </c>
      <c r="F56" s="320">
        <v>1</v>
      </c>
      <c r="G56" s="321" t="s">
        <v>494</v>
      </c>
      <c r="H56" s="321" t="s">
        <v>495</v>
      </c>
      <c r="I56" s="322"/>
      <c r="J56" s="322"/>
      <c r="K56" s="322"/>
      <c r="L56" s="291"/>
      <c r="M56" s="291"/>
    </row>
    <row r="57" spans="1:13" ht="25.5" customHeight="1">
      <c r="A57" s="320">
        <v>2</v>
      </c>
      <c r="B57" s="320">
        <v>5</v>
      </c>
      <c r="C57" s="320">
        <v>3</v>
      </c>
      <c r="D57" s="320">
        <v>1</v>
      </c>
      <c r="E57" s="320">
        <v>1</v>
      </c>
      <c r="F57" s="320">
        <v>2</v>
      </c>
      <c r="G57" s="321" t="s">
        <v>496</v>
      </c>
      <c r="H57" s="321" t="s">
        <v>497</v>
      </c>
      <c r="I57" s="322"/>
      <c r="J57" s="322"/>
      <c r="K57" s="322"/>
      <c r="L57" s="291"/>
      <c r="M57" s="291"/>
    </row>
    <row r="58" spans="1:13" ht="25.5" customHeight="1">
      <c r="A58" s="320">
        <v>2</v>
      </c>
      <c r="B58" s="320">
        <v>5</v>
      </c>
      <c r="C58" s="320">
        <v>3</v>
      </c>
      <c r="D58" s="320">
        <v>2</v>
      </c>
      <c r="E58" s="320">
        <v>1</v>
      </c>
      <c r="F58" s="320">
        <v>1</v>
      </c>
      <c r="G58" s="321" t="s">
        <v>498</v>
      </c>
      <c r="H58" s="321" t="s">
        <v>499</v>
      </c>
      <c r="I58" s="322"/>
      <c r="J58" s="322"/>
      <c r="K58" s="322"/>
      <c r="L58" s="291"/>
      <c r="M58" s="291"/>
    </row>
    <row r="59" spans="1:13" ht="12.75" customHeight="1">
      <c r="A59" s="320">
        <v>2</v>
      </c>
      <c r="B59" s="320">
        <v>5</v>
      </c>
      <c r="C59" s="320">
        <v>3</v>
      </c>
      <c r="D59" s="320">
        <v>2</v>
      </c>
      <c r="E59" s="320">
        <v>1</v>
      </c>
      <c r="F59" s="320">
        <v>2</v>
      </c>
      <c r="G59" s="321" t="s">
        <v>500</v>
      </c>
      <c r="H59" s="321" t="s">
        <v>501</v>
      </c>
      <c r="I59" s="322"/>
      <c r="J59" s="322"/>
      <c r="K59" s="322"/>
      <c r="L59" s="291"/>
      <c r="M59" s="291"/>
    </row>
    <row r="60" spans="1:13" ht="12.75" customHeight="1">
      <c r="A60" s="317">
        <v>2</v>
      </c>
      <c r="B60" s="317">
        <v>6</v>
      </c>
      <c r="C60" s="317"/>
      <c r="D60" s="317"/>
      <c r="E60" s="317"/>
      <c r="F60" s="317"/>
      <c r="G60" s="318" t="s">
        <v>502</v>
      </c>
      <c r="H60" s="318" t="s">
        <v>503</v>
      </c>
      <c r="I60" s="319"/>
      <c r="J60" s="319"/>
      <c r="K60" s="319"/>
      <c r="L60" s="291"/>
      <c r="M60" s="291"/>
    </row>
    <row r="61" spans="1:13" ht="12.75" customHeight="1">
      <c r="A61" s="320">
        <v>2</v>
      </c>
      <c r="B61" s="320">
        <v>6</v>
      </c>
      <c r="C61" s="320">
        <v>1</v>
      </c>
      <c r="D61" s="320"/>
      <c r="E61" s="320"/>
      <c r="F61" s="320"/>
      <c r="G61" s="321" t="s">
        <v>504</v>
      </c>
      <c r="H61" s="321" t="s">
        <v>505</v>
      </c>
      <c r="I61" s="322"/>
      <c r="J61" s="322"/>
      <c r="K61" s="322"/>
      <c r="L61" s="291"/>
      <c r="M61" s="291"/>
    </row>
    <row r="62" spans="1:13" ht="12.75" customHeight="1">
      <c r="A62" s="320">
        <v>2</v>
      </c>
      <c r="B62" s="320">
        <v>6</v>
      </c>
      <c r="C62" s="320">
        <v>2</v>
      </c>
      <c r="D62" s="320"/>
      <c r="E62" s="320"/>
      <c r="F62" s="320"/>
      <c r="G62" s="321" t="s">
        <v>506</v>
      </c>
      <c r="H62" s="321" t="s">
        <v>507</v>
      </c>
      <c r="I62" s="322"/>
      <c r="J62" s="322"/>
      <c r="K62" s="322"/>
      <c r="L62" s="291"/>
      <c r="M62" s="291"/>
    </row>
    <row r="63" spans="1:13" ht="25.5" customHeight="1">
      <c r="A63" s="320">
        <v>2</v>
      </c>
      <c r="B63" s="320">
        <v>6</v>
      </c>
      <c r="C63" s="320">
        <v>3</v>
      </c>
      <c r="D63" s="320"/>
      <c r="E63" s="320"/>
      <c r="F63" s="320"/>
      <c r="G63" s="321" t="s">
        <v>508</v>
      </c>
      <c r="H63" s="321" t="s">
        <v>509</v>
      </c>
      <c r="I63" s="322"/>
      <c r="J63" s="322"/>
      <c r="K63" s="322"/>
      <c r="L63" s="291"/>
      <c r="M63" s="291"/>
    </row>
    <row r="64" spans="1:13" ht="25.5" customHeight="1">
      <c r="A64" s="320">
        <v>2</v>
      </c>
      <c r="B64" s="320">
        <v>6</v>
      </c>
      <c r="C64" s="320">
        <v>4</v>
      </c>
      <c r="D64" s="320"/>
      <c r="E64" s="320"/>
      <c r="F64" s="320"/>
      <c r="G64" s="321" t="s">
        <v>510</v>
      </c>
      <c r="H64" s="321" t="s">
        <v>511</v>
      </c>
      <c r="I64" s="322"/>
      <c r="J64" s="322"/>
      <c r="K64" s="322"/>
      <c r="L64" s="291"/>
      <c r="M64" s="291"/>
    </row>
    <row r="65" spans="1:13" ht="25.5" customHeight="1">
      <c r="A65" s="320">
        <v>2</v>
      </c>
      <c r="B65" s="320">
        <v>6</v>
      </c>
      <c r="C65" s="320">
        <v>5</v>
      </c>
      <c r="D65" s="320"/>
      <c r="E65" s="320"/>
      <c r="F65" s="320"/>
      <c r="G65" s="321" t="s">
        <v>512</v>
      </c>
      <c r="H65" s="321" t="s">
        <v>513</v>
      </c>
      <c r="I65" s="322"/>
      <c r="J65" s="322"/>
      <c r="K65" s="322"/>
      <c r="L65" s="291"/>
      <c r="M65" s="291"/>
    </row>
    <row r="66" spans="1:13" ht="12.75" customHeight="1">
      <c r="A66" s="317">
        <v>2</v>
      </c>
      <c r="B66" s="317">
        <v>7</v>
      </c>
      <c r="C66" s="317"/>
      <c r="D66" s="317"/>
      <c r="E66" s="317"/>
      <c r="F66" s="317"/>
      <c r="G66" s="318" t="s">
        <v>514</v>
      </c>
      <c r="H66" s="318" t="s">
        <v>515</v>
      </c>
      <c r="I66" s="319"/>
      <c r="J66" s="319"/>
      <c r="K66" s="319"/>
      <c r="L66" s="291"/>
      <c r="M66" s="291"/>
    </row>
    <row r="67" spans="1:13" ht="12.75" customHeight="1">
      <c r="A67" s="320">
        <v>2</v>
      </c>
      <c r="B67" s="320">
        <v>7</v>
      </c>
      <c r="C67" s="320">
        <v>1</v>
      </c>
      <c r="D67" s="320"/>
      <c r="E67" s="320"/>
      <c r="F67" s="320"/>
      <c r="G67" s="321" t="s">
        <v>516</v>
      </c>
      <c r="H67" s="321" t="s">
        <v>517</v>
      </c>
      <c r="I67" s="322"/>
      <c r="J67" s="322"/>
      <c r="K67" s="322"/>
      <c r="L67" s="291"/>
      <c r="M67" s="291"/>
    </row>
    <row r="68" spans="1:13" ht="12.75" customHeight="1">
      <c r="A68" s="320">
        <v>2</v>
      </c>
      <c r="B68" s="320">
        <v>7</v>
      </c>
      <c r="C68" s="320">
        <v>1</v>
      </c>
      <c r="D68" s="320">
        <v>1</v>
      </c>
      <c r="E68" s="320">
        <v>1</v>
      </c>
      <c r="F68" s="320">
        <v>1</v>
      </c>
      <c r="G68" s="321" t="s">
        <v>518</v>
      </c>
      <c r="H68" s="321" t="s">
        <v>519</v>
      </c>
      <c r="I68" s="322"/>
      <c r="J68" s="322"/>
      <c r="K68" s="322"/>
      <c r="L68" s="291"/>
      <c r="M68" s="291"/>
    </row>
    <row r="69" spans="1:13" ht="12.75" customHeight="1">
      <c r="A69" s="320">
        <v>2</v>
      </c>
      <c r="B69" s="320">
        <v>7</v>
      </c>
      <c r="C69" s="320">
        <v>1</v>
      </c>
      <c r="D69" s="320">
        <v>1</v>
      </c>
      <c r="E69" s="320">
        <v>1</v>
      </c>
      <c r="F69" s="320">
        <v>2</v>
      </c>
      <c r="G69" s="321" t="s">
        <v>520</v>
      </c>
      <c r="H69" s="321" t="s">
        <v>521</v>
      </c>
      <c r="I69" s="322"/>
      <c r="J69" s="322"/>
      <c r="K69" s="322"/>
      <c r="L69" s="291"/>
      <c r="M69" s="291"/>
    </row>
    <row r="70" spans="1:13" ht="25.5" customHeight="1">
      <c r="A70" s="320">
        <v>2</v>
      </c>
      <c r="B70" s="320">
        <v>7</v>
      </c>
      <c r="C70" s="320">
        <v>2</v>
      </c>
      <c r="D70" s="320"/>
      <c r="E70" s="320"/>
      <c r="F70" s="320"/>
      <c r="G70" s="321" t="s">
        <v>522</v>
      </c>
      <c r="H70" s="321" t="s">
        <v>523</v>
      </c>
      <c r="I70" s="322"/>
      <c r="J70" s="322"/>
      <c r="K70" s="322"/>
      <c r="L70" s="291"/>
      <c r="M70" s="291"/>
    </row>
    <row r="71" spans="1:13" ht="12.75" customHeight="1">
      <c r="A71" s="320">
        <v>2</v>
      </c>
      <c r="B71" s="320">
        <v>7</v>
      </c>
      <c r="C71" s="320">
        <v>2</v>
      </c>
      <c r="D71" s="320">
        <v>1</v>
      </c>
      <c r="E71" s="320">
        <v>1</v>
      </c>
      <c r="F71" s="320">
        <v>1</v>
      </c>
      <c r="G71" s="321" t="s">
        <v>524</v>
      </c>
      <c r="H71" s="321" t="s">
        <v>525</v>
      </c>
      <c r="I71" s="322"/>
      <c r="J71" s="322"/>
      <c r="K71" s="322"/>
      <c r="L71" s="291"/>
      <c r="M71" s="291"/>
    </row>
    <row r="72" spans="1:13" ht="12.75" customHeight="1">
      <c r="A72" s="320">
        <v>2</v>
      </c>
      <c r="B72" s="320">
        <v>7</v>
      </c>
      <c r="C72" s="320">
        <v>2</v>
      </c>
      <c r="D72" s="320">
        <v>1</v>
      </c>
      <c r="E72" s="320">
        <v>1</v>
      </c>
      <c r="F72" s="320">
        <v>2</v>
      </c>
      <c r="G72" s="321" t="s">
        <v>526</v>
      </c>
      <c r="H72" s="321" t="s">
        <v>527</v>
      </c>
      <c r="I72" s="322"/>
      <c r="J72" s="322"/>
      <c r="K72" s="322"/>
      <c r="L72" s="291"/>
      <c r="M72" s="291"/>
    </row>
    <row r="73" spans="1:13" ht="12.75" customHeight="1">
      <c r="A73" s="320">
        <v>2</v>
      </c>
      <c r="B73" s="320">
        <v>7</v>
      </c>
      <c r="C73" s="320">
        <v>2</v>
      </c>
      <c r="D73" s="320">
        <v>2</v>
      </c>
      <c r="E73" s="320">
        <v>1</v>
      </c>
      <c r="F73" s="320">
        <v>1</v>
      </c>
      <c r="G73" s="321" t="s">
        <v>528</v>
      </c>
      <c r="H73" s="321" t="s">
        <v>529</v>
      </c>
      <c r="I73" s="322"/>
      <c r="J73" s="322"/>
      <c r="K73" s="322"/>
      <c r="L73" s="291"/>
      <c r="M73" s="291"/>
    </row>
    <row r="74" spans="1:13" ht="12.75" customHeight="1">
      <c r="A74" s="320">
        <v>2</v>
      </c>
      <c r="B74" s="320">
        <v>7</v>
      </c>
      <c r="C74" s="320">
        <v>3</v>
      </c>
      <c r="D74" s="320"/>
      <c r="E74" s="320"/>
      <c r="F74" s="320"/>
      <c r="G74" s="321" t="s">
        <v>530</v>
      </c>
      <c r="H74" s="321" t="s">
        <v>531</v>
      </c>
      <c r="I74" s="322"/>
      <c r="J74" s="322"/>
      <c r="K74" s="322"/>
      <c r="L74" s="291"/>
      <c r="M74" s="291"/>
    </row>
    <row r="75" spans="1:13" ht="12.75" customHeight="1">
      <c r="A75" s="317">
        <v>2</v>
      </c>
      <c r="B75" s="317">
        <v>8</v>
      </c>
      <c r="C75" s="317"/>
      <c r="D75" s="317"/>
      <c r="E75" s="317"/>
      <c r="F75" s="317"/>
      <c r="G75" s="318" t="s">
        <v>532</v>
      </c>
      <c r="H75" s="318" t="s">
        <v>533</v>
      </c>
      <c r="I75" s="319"/>
      <c r="J75" s="319"/>
      <c r="K75" s="319"/>
      <c r="L75" s="291"/>
      <c r="M75" s="291"/>
    </row>
    <row r="76" spans="1:13" ht="12.75" customHeight="1">
      <c r="A76" s="320">
        <v>2</v>
      </c>
      <c r="B76" s="320">
        <v>8</v>
      </c>
      <c r="C76" s="320">
        <v>1</v>
      </c>
      <c r="D76" s="320">
        <v>1</v>
      </c>
      <c r="E76" s="320"/>
      <c r="F76" s="320"/>
      <c r="G76" s="321" t="s">
        <v>534</v>
      </c>
      <c r="H76" s="321" t="s">
        <v>535</v>
      </c>
      <c r="I76" s="322"/>
      <c r="J76" s="322"/>
      <c r="K76" s="322"/>
      <c r="L76" s="291"/>
      <c r="M76" s="291"/>
    </row>
    <row r="77" spans="1:13" ht="12.75" customHeight="1">
      <c r="A77" s="320">
        <v>2</v>
      </c>
      <c r="B77" s="320">
        <v>8</v>
      </c>
      <c r="C77" s="320">
        <v>1</v>
      </c>
      <c r="D77" s="320">
        <v>1</v>
      </c>
      <c r="E77" s="320">
        <v>1</v>
      </c>
      <c r="F77" s="320">
        <v>1</v>
      </c>
      <c r="G77" s="321" t="s">
        <v>536</v>
      </c>
      <c r="H77" s="321" t="s">
        <v>537</v>
      </c>
      <c r="I77" s="322"/>
      <c r="J77" s="322"/>
      <c r="K77" s="322"/>
      <c r="L77" s="291"/>
      <c r="M77" s="291"/>
    </row>
    <row r="78" spans="1:13" ht="12.75" customHeight="1">
      <c r="A78" s="320">
        <v>2</v>
      </c>
      <c r="B78" s="320">
        <v>8</v>
      </c>
      <c r="C78" s="320">
        <v>1</v>
      </c>
      <c r="D78" s="320">
        <v>1</v>
      </c>
      <c r="E78" s="320">
        <v>1</v>
      </c>
      <c r="F78" s="320">
        <v>2</v>
      </c>
      <c r="G78" s="321" t="s">
        <v>538</v>
      </c>
      <c r="H78" s="321" t="s">
        <v>539</v>
      </c>
      <c r="I78" s="322"/>
      <c r="J78" s="322"/>
      <c r="K78" s="322"/>
      <c r="L78" s="291"/>
      <c r="M78" s="291"/>
    </row>
    <row r="79" spans="1:13" ht="12.75" customHeight="1">
      <c r="A79" s="320">
        <v>2</v>
      </c>
      <c r="B79" s="320">
        <v>8</v>
      </c>
      <c r="C79" s="320">
        <v>1</v>
      </c>
      <c r="D79" s="320">
        <v>1</v>
      </c>
      <c r="E79" s="320">
        <v>1</v>
      </c>
      <c r="F79" s="320">
        <v>3</v>
      </c>
      <c r="G79" s="321" t="s">
        <v>540</v>
      </c>
      <c r="H79" s="321" t="s">
        <v>541</v>
      </c>
      <c r="I79" s="322"/>
      <c r="J79" s="322"/>
      <c r="K79" s="322"/>
      <c r="L79" s="291"/>
      <c r="M79" s="291"/>
    </row>
    <row r="80" spans="1:13" ht="12.75" customHeight="1">
      <c r="A80" s="320">
        <v>2</v>
      </c>
      <c r="B80" s="320">
        <v>8</v>
      </c>
      <c r="C80" s="320">
        <v>1</v>
      </c>
      <c r="D80" s="320">
        <v>2</v>
      </c>
      <c r="E80" s="320"/>
      <c r="F80" s="320"/>
      <c r="G80" s="321" t="s">
        <v>542</v>
      </c>
      <c r="H80" s="321" t="s">
        <v>543</v>
      </c>
      <c r="I80" s="322"/>
      <c r="J80" s="322"/>
      <c r="K80" s="322"/>
      <c r="L80" s="291"/>
      <c r="M80" s="291"/>
    </row>
    <row r="81" spans="1:13" ht="38.25" customHeight="1">
      <c r="A81" s="317">
        <v>2</v>
      </c>
      <c r="B81" s="317">
        <v>9</v>
      </c>
      <c r="C81" s="317"/>
      <c r="D81" s="317"/>
      <c r="E81" s="317"/>
      <c r="F81" s="317"/>
      <c r="G81" s="318" t="s">
        <v>544</v>
      </c>
      <c r="H81" s="318" t="s">
        <v>545</v>
      </c>
      <c r="I81" s="319"/>
      <c r="J81" s="319"/>
      <c r="K81" s="319"/>
      <c r="L81" s="291"/>
      <c r="M81" s="291"/>
    </row>
    <row r="82" spans="1:13" ht="63" customHeight="1">
      <c r="A82" s="317">
        <v>3</v>
      </c>
      <c r="B82" s="317"/>
      <c r="C82" s="317"/>
      <c r="D82" s="317"/>
      <c r="E82" s="317"/>
      <c r="F82" s="317"/>
      <c r="G82" s="318" t="s">
        <v>546</v>
      </c>
      <c r="H82" s="318" t="s">
        <v>547</v>
      </c>
      <c r="I82" s="319"/>
      <c r="J82" s="319"/>
      <c r="K82" s="319"/>
      <c r="L82" s="291"/>
      <c r="M82" s="291"/>
    </row>
    <row r="83" spans="1:13" ht="25.5" customHeight="1">
      <c r="A83" s="317">
        <v>3</v>
      </c>
      <c r="B83" s="317">
        <v>1</v>
      </c>
      <c r="C83" s="317"/>
      <c r="D83" s="317"/>
      <c r="E83" s="317"/>
      <c r="F83" s="317"/>
      <c r="G83" s="318" t="s">
        <v>548</v>
      </c>
      <c r="H83" s="318" t="s">
        <v>549</v>
      </c>
      <c r="I83" s="319"/>
      <c r="J83" s="319"/>
      <c r="K83" s="319"/>
      <c r="L83" s="291"/>
      <c r="M83" s="291"/>
    </row>
    <row r="84" spans="1:13" ht="25.5" customHeight="1">
      <c r="A84" s="320">
        <v>3</v>
      </c>
      <c r="B84" s="320">
        <v>1</v>
      </c>
      <c r="C84" s="320">
        <v>1</v>
      </c>
      <c r="D84" s="320"/>
      <c r="E84" s="320"/>
      <c r="F84" s="320"/>
      <c r="G84" s="321" t="s">
        <v>550</v>
      </c>
      <c r="H84" s="321" t="s">
        <v>551</v>
      </c>
      <c r="I84" s="322"/>
      <c r="J84" s="322"/>
      <c r="K84" s="322"/>
      <c r="L84" s="291"/>
      <c r="M84" s="291"/>
    </row>
    <row r="85" spans="1:13" ht="25.5" customHeight="1">
      <c r="A85" s="320">
        <v>3</v>
      </c>
      <c r="B85" s="320">
        <v>1</v>
      </c>
      <c r="C85" s="320">
        <v>2</v>
      </c>
      <c r="D85" s="320"/>
      <c r="E85" s="320"/>
      <c r="F85" s="320"/>
      <c r="G85" s="321" t="s">
        <v>552</v>
      </c>
      <c r="H85" s="321" t="s">
        <v>553</v>
      </c>
      <c r="I85" s="322"/>
      <c r="J85" s="322"/>
      <c r="K85" s="322"/>
      <c r="L85" s="291"/>
      <c r="M85" s="291"/>
    </row>
    <row r="86" spans="1:13" ht="12.75" customHeight="1">
      <c r="A86" s="320">
        <v>3</v>
      </c>
      <c r="B86" s="320">
        <v>1</v>
      </c>
      <c r="C86" s="320">
        <v>3</v>
      </c>
      <c r="D86" s="320"/>
      <c r="E86" s="320"/>
      <c r="F86" s="320"/>
      <c r="G86" s="321" t="s">
        <v>554</v>
      </c>
      <c r="H86" s="321" t="s">
        <v>555</v>
      </c>
      <c r="I86" s="322"/>
      <c r="J86" s="322"/>
      <c r="K86" s="322"/>
      <c r="L86" s="291"/>
      <c r="M86" s="291"/>
    </row>
    <row r="87" spans="1:13" ht="25.5" customHeight="1">
      <c r="A87" s="320">
        <v>3</v>
      </c>
      <c r="B87" s="320">
        <v>1</v>
      </c>
      <c r="C87" s="320">
        <v>4</v>
      </c>
      <c r="D87" s="320"/>
      <c r="E87" s="320"/>
      <c r="F87" s="320"/>
      <c r="G87" s="321" t="s">
        <v>556</v>
      </c>
      <c r="H87" s="321" t="s">
        <v>557</v>
      </c>
      <c r="I87" s="322"/>
      <c r="J87" s="322"/>
      <c r="K87" s="322"/>
      <c r="L87" s="291"/>
      <c r="M87" s="291"/>
    </row>
    <row r="88" spans="1:13" ht="25.5" customHeight="1">
      <c r="A88" s="320">
        <v>3</v>
      </c>
      <c r="B88" s="320">
        <v>1</v>
      </c>
      <c r="C88" s="320">
        <v>5</v>
      </c>
      <c r="D88" s="320"/>
      <c r="E88" s="320"/>
      <c r="F88" s="320"/>
      <c r="G88" s="321" t="s">
        <v>558</v>
      </c>
      <c r="H88" s="321" t="s">
        <v>559</v>
      </c>
      <c r="I88" s="322"/>
      <c r="J88" s="322"/>
      <c r="K88" s="322"/>
      <c r="L88" s="291"/>
      <c r="M88" s="291"/>
    </row>
    <row r="89" spans="1:13" ht="38.25" customHeight="1">
      <c r="A89" s="317">
        <v>3</v>
      </c>
      <c r="B89" s="317">
        <v>2</v>
      </c>
      <c r="C89" s="317"/>
      <c r="D89" s="317"/>
      <c r="E89" s="317"/>
      <c r="F89" s="317"/>
      <c r="G89" s="318" t="s">
        <v>560</v>
      </c>
      <c r="H89" s="318" t="s">
        <v>561</v>
      </c>
      <c r="I89" s="319"/>
      <c r="J89" s="319"/>
      <c r="K89" s="319"/>
      <c r="L89" s="291"/>
      <c r="M89" s="291"/>
    </row>
    <row r="90" spans="1:13" ht="25.5" customHeight="1">
      <c r="A90" s="317">
        <v>3</v>
      </c>
      <c r="B90" s="317">
        <v>3</v>
      </c>
      <c r="C90" s="317"/>
      <c r="D90" s="317"/>
      <c r="E90" s="317"/>
      <c r="F90" s="317"/>
      <c r="G90" s="318" t="s">
        <v>562</v>
      </c>
      <c r="H90" s="318" t="s">
        <v>563</v>
      </c>
      <c r="I90" s="319"/>
      <c r="J90" s="319"/>
      <c r="K90" s="319"/>
      <c r="L90" s="291"/>
      <c r="M90" s="291"/>
    </row>
    <row r="91" spans="1:13" ht="12.75" customHeight="1">
      <c r="A91" s="317"/>
      <c r="B91" s="317"/>
      <c r="C91" s="317"/>
      <c r="D91" s="317"/>
      <c r="E91" s="317"/>
      <c r="F91" s="317"/>
      <c r="G91" s="318" t="s">
        <v>564</v>
      </c>
      <c r="H91" s="318" t="s">
        <v>565</v>
      </c>
      <c r="I91" s="319" t="s">
        <v>447</v>
      </c>
      <c r="J91" s="319" t="s">
        <v>448</v>
      </c>
      <c r="K91" s="319"/>
      <c r="L91" s="291"/>
      <c r="M91" s="291"/>
    </row>
    <row r="92" spans="1:13" ht="12.75" customHeight="1">
      <c r="A92" s="291"/>
      <c r="B92" s="291"/>
      <c r="C92" s="291"/>
      <c r="D92" s="291"/>
      <c r="E92" s="291"/>
      <c r="F92" s="291"/>
      <c r="G92" s="291"/>
      <c r="H92" s="291"/>
      <c r="I92" s="291"/>
      <c r="J92" s="291"/>
      <c r="K92" s="291"/>
      <c r="L92" s="291"/>
      <c r="M92" s="291"/>
    </row>
    <row r="93" spans="1:13" ht="18.75" customHeight="1">
      <c r="A93" s="323" t="s">
        <v>566</v>
      </c>
      <c r="B93" s="323"/>
      <c r="C93" s="323"/>
      <c r="D93" s="323"/>
      <c r="E93" s="323"/>
      <c r="F93" s="323"/>
      <c r="G93" s="323"/>
      <c r="H93" s="323"/>
      <c r="I93" s="323"/>
      <c r="J93" s="291"/>
      <c r="K93" s="291"/>
      <c r="L93" s="291"/>
      <c r="M93" s="291"/>
    </row>
    <row r="94" spans="1:13" ht="12.75" customHeight="1">
      <c r="A94" s="291"/>
      <c r="B94" s="291"/>
      <c r="C94" s="291"/>
      <c r="D94" s="291"/>
      <c r="E94" s="291"/>
      <c r="F94" s="291"/>
      <c r="G94" s="291"/>
      <c r="H94" s="291"/>
      <c r="I94" s="291"/>
      <c r="J94" s="291"/>
      <c r="K94" s="291"/>
      <c r="L94" s="291"/>
      <c r="M94" s="291"/>
    </row>
    <row r="95" spans="1:13" ht="12.75" customHeight="1">
      <c r="A95" s="297" t="s">
        <v>101</v>
      </c>
      <c r="B95" s="297"/>
      <c r="C95" s="297"/>
      <c r="D95" s="297"/>
      <c r="E95" s="297"/>
      <c r="F95" s="297"/>
      <c r="G95" s="297"/>
      <c r="H95" s="324"/>
      <c r="I95" s="324"/>
      <c r="J95" s="297" t="s">
        <v>102</v>
      </c>
      <c r="K95" s="297"/>
      <c r="L95" s="295"/>
      <c r="M95" s="295"/>
    </row>
    <row r="96" spans="1:13" ht="12.75" customHeight="1">
      <c r="A96" s="325" t="s">
        <v>567</v>
      </c>
      <c r="B96" s="325"/>
      <c r="C96" s="325"/>
      <c r="D96" s="325"/>
      <c r="E96" s="325"/>
      <c r="F96" s="325"/>
      <c r="G96" s="325"/>
      <c r="H96" s="293"/>
      <c r="I96" s="326" t="s">
        <v>104</v>
      </c>
      <c r="J96" s="298" t="s">
        <v>568</v>
      </c>
      <c r="K96" s="298"/>
      <c r="L96" s="295"/>
      <c r="M96" s="295"/>
    </row>
    <row r="97" spans="1:13" ht="12.75" customHeight="1">
      <c r="A97" s="291"/>
      <c r="B97" s="291"/>
      <c r="C97" s="291"/>
      <c r="D97" s="291"/>
      <c r="E97" s="291"/>
      <c r="F97" s="291"/>
      <c r="G97" s="291"/>
      <c r="H97" s="291"/>
      <c r="I97" s="291"/>
      <c r="J97" s="291"/>
      <c r="K97" s="291"/>
      <c r="L97" s="291"/>
      <c r="M97" s="291"/>
    </row>
    <row r="98" spans="1:13" ht="12.75" customHeight="1">
      <c r="A98" s="297" t="s">
        <v>150</v>
      </c>
      <c r="B98" s="297"/>
      <c r="C98" s="297"/>
      <c r="D98" s="297"/>
      <c r="E98" s="297"/>
      <c r="F98" s="297"/>
      <c r="G98" s="297"/>
      <c r="H98" s="324"/>
      <c r="I98" s="324"/>
      <c r="J98" s="297" t="s">
        <v>107</v>
      </c>
      <c r="K98" s="297"/>
      <c r="L98" s="295"/>
      <c r="M98" s="295"/>
    </row>
    <row r="99" spans="1:13" ht="25.5" customHeight="1">
      <c r="A99" s="325" t="s">
        <v>569</v>
      </c>
      <c r="B99" s="325"/>
      <c r="C99" s="325"/>
      <c r="D99" s="325"/>
      <c r="E99" s="325"/>
      <c r="F99" s="325"/>
      <c r="G99" s="325"/>
      <c r="H99" s="293"/>
      <c r="I99" s="326" t="s">
        <v>104</v>
      </c>
      <c r="J99" s="298" t="s">
        <v>568</v>
      </c>
      <c r="K99" s="298"/>
      <c r="L99" s="295"/>
      <c r="M99" s="295"/>
    </row>
    <row r="100" spans="1:13" ht="12.75" customHeight="1">
      <c r="A100" s="291"/>
      <c r="B100" s="291"/>
      <c r="C100" s="291"/>
      <c r="D100" s="291"/>
      <c r="E100" s="291"/>
      <c r="F100" s="291"/>
      <c r="G100" s="291"/>
      <c r="H100" s="291"/>
      <c r="I100" s="291"/>
      <c r="J100" s="291"/>
      <c r="K100" s="291"/>
      <c r="L100" s="291"/>
      <c r="M100" s="291"/>
    </row>
  </sheetData>
  <mergeCells count="34">
    <mergeCell ref="A96:G96"/>
    <mergeCell ref="J96:K96"/>
    <mergeCell ref="A98:G98"/>
    <mergeCell ref="J98:K98"/>
    <mergeCell ref="A99:G99"/>
    <mergeCell ref="J99:K99"/>
    <mergeCell ref="J28:J29"/>
    <mergeCell ref="K28:K29"/>
    <mergeCell ref="A30:F30"/>
    <mergeCell ref="A93:I93"/>
    <mergeCell ref="A95:G95"/>
    <mergeCell ref="J95:K95"/>
    <mergeCell ref="I21:J21"/>
    <mergeCell ref="I22:J22"/>
    <mergeCell ref="I23:J23"/>
    <mergeCell ref="A25:F29"/>
    <mergeCell ref="G25:G29"/>
    <mergeCell ref="H25:H29"/>
    <mergeCell ref="I25:K25"/>
    <mergeCell ref="I26:K26"/>
    <mergeCell ref="I27:I29"/>
    <mergeCell ref="J27:K27"/>
    <mergeCell ref="G11:K11"/>
    <mergeCell ref="G12:K12"/>
    <mergeCell ref="G13:K13"/>
    <mergeCell ref="D15:K15"/>
    <mergeCell ref="G16:K16"/>
    <mergeCell ref="G17:K17"/>
    <mergeCell ref="I1:K1"/>
    <mergeCell ref="I2:K2"/>
    <mergeCell ref="C4:K4"/>
    <mergeCell ref="C6:K6"/>
    <mergeCell ref="C7:K7"/>
    <mergeCell ref="F9:K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workbookViewId="0">
      <selection activeCell="L17" sqref="L17"/>
    </sheetView>
  </sheetViews>
  <sheetFormatPr defaultRowHeight="15"/>
  <cols>
    <col min="1" max="1" width="5.5703125" style="2" customWidth="1"/>
    <col min="2" max="2" width="42.85546875" style="2" customWidth="1"/>
    <col min="3" max="13" width="11.5703125" style="2" customWidth="1"/>
    <col min="14" max="256" width="9.140625" style="2"/>
    <col min="257" max="257" width="5.5703125" style="2" customWidth="1"/>
    <col min="258" max="258" width="42.85546875" style="2" customWidth="1"/>
    <col min="259" max="269" width="11.5703125" style="2" customWidth="1"/>
    <col min="270" max="512" width="9.140625" style="2"/>
    <col min="513" max="513" width="5.5703125" style="2" customWidth="1"/>
    <col min="514" max="514" width="42.85546875" style="2" customWidth="1"/>
    <col min="515" max="525" width="11.5703125" style="2" customWidth="1"/>
    <col min="526" max="768" width="9.140625" style="2"/>
    <col min="769" max="769" width="5.5703125" style="2" customWidth="1"/>
    <col min="770" max="770" width="42.85546875" style="2" customWidth="1"/>
    <col min="771" max="781" width="11.5703125" style="2" customWidth="1"/>
    <col min="782" max="1024" width="9.140625" style="2"/>
    <col min="1025" max="1025" width="5.5703125" style="2" customWidth="1"/>
    <col min="1026" max="1026" width="42.85546875" style="2" customWidth="1"/>
    <col min="1027" max="1037" width="11.5703125" style="2" customWidth="1"/>
    <col min="1038" max="1280" width="9.140625" style="2"/>
    <col min="1281" max="1281" width="5.5703125" style="2" customWidth="1"/>
    <col min="1282" max="1282" width="42.85546875" style="2" customWidth="1"/>
    <col min="1283" max="1293" width="11.5703125" style="2" customWidth="1"/>
    <col min="1294" max="1536" width="9.140625" style="2"/>
    <col min="1537" max="1537" width="5.5703125" style="2" customWidth="1"/>
    <col min="1538" max="1538" width="42.85546875" style="2" customWidth="1"/>
    <col min="1539" max="1549" width="11.5703125" style="2" customWidth="1"/>
    <col min="1550" max="1792" width="9.140625" style="2"/>
    <col min="1793" max="1793" width="5.5703125" style="2" customWidth="1"/>
    <col min="1794" max="1794" width="42.85546875" style="2" customWidth="1"/>
    <col min="1795" max="1805" width="11.5703125" style="2" customWidth="1"/>
    <col min="1806" max="2048" width="9.140625" style="2"/>
    <col min="2049" max="2049" width="5.5703125" style="2" customWidth="1"/>
    <col min="2050" max="2050" width="42.85546875" style="2" customWidth="1"/>
    <col min="2051" max="2061" width="11.5703125" style="2" customWidth="1"/>
    <col min="2062" max="2304" width="9.140625" style="2"/>
    <col min="2305" max="2305" width="5.5703125" style="2" customWidth="1"/>
    <col min="2306" max="2306" width="42.85546875" style="2" customWidth="1"/>
    <col min="2307" max="2317" width="11.5703125" style="2" customWidth="1"/>
    <col min="2318" max="2560" width="9.140625" style="2"/>
    <col min="2561" max="2561" width="5.5703125" style="2" customWidth="1"/>
    <col min="2562" max="2562" width="42.85546875" style="2" customWidth="1"/>
    <col min="2563" max="2573" width="11.5703125" style="2" customWidth="1"/>
    <col min="2574" max="2816" width="9.140625" style="2"/>
    <col min="2817" max="2817" width="5.5703125" style="2" customWidth="1"/>
    <col min="2818" max="2818" width="42.85546875" style="2" customWidth="1"/>
    <col min="2819" max="2829" width="11.5703125" style="2" customWidth="1"/>
    <col min="2830" max="3072" width="9.140625" style="2"/>
    <col min="3073" max="3073" width="5.5703125" style="2" customWidth="1"/>
    <col min="3074" max="3074" width="42.85546875" style="2" customWidth="1"/>
    <col min="3075" max="3085" width="11.5703125" style="2" customWidth="1"/>
    <col min="3086" max="3328" width="9.140625" style="2"/>
    <col min="3329" max="3329" width="5.5703125" style="2" customWidth="1"/>
    <col min="3330" max="3330" width="42.85546875" style="2" customWidth="1"/>
    <col min="3331" max="3341" width="11.5703125" style="2" customWidth="1"/>
    <col min="3342" max="3584" width="9.140625" style="2"/>
    <col min="3585" max="3585" width="5.5703125" style="2" customWidth="1"/>
    <col min="3586" max="3586" width="42.85546875" style="2" customWidth="1"/>
    <col min="3587" max="3597" width="11.5703125" style="2" customWidth="1"/>
    <col min="3598" max="3840" width="9.140625" style="2"/>
    <col min="3841" max="3841" width="5.5703125" style="2" customWidth="1"/>
    <col min="3842" max="3842" width="42.85546875" style="2" customWidth="1"/>
    <col min="3843" max="3853" width="11.5703125" style="2" customWidth="1"/>
    <col min="3854" max="4096" width="9.140625" style="2"/>
    <col min="4097" max="4097" width="5.5703125" style="2" customWidth="1"/>
    <col min="4098" max="4098" width="42.85546875" style="2" customWidth="1"/>
    <col min="4099" max="4109" width="11.5703125" style="2" customWidth="1"/>
    <col min="4110" max="4352" width="9.140625" style="2"/>
    <col min="4353" max="4353" width="5.5703125" style="2" customWidth="1"/>
    <col min="4354" max="4354" width="42.85546875" style="2" customWidth="1"/>
    <col min="4355" max="4365" width="11.5703125" style="2" customWidth="1"/>
    <col min="4366" max="4608" width="9.140625" style="2"/>
    <col min="4609" max="4609" width="5.5703125" style="2" customWidth="1"/>
    <col min="4610" max="4610" width="42.85546875" style="2" customWidth="1"/>
    <col min="4611" max="4621" width="11.5703125" style="2" customWidth="1"/>
    <col min="4622" max="4864" width="9.140625" style="2"/>
    <col min="4865" max="4865" width="5.5703125" style="2" customWidth="1"/>
    <col min="4866" max="4866" width="42.85546875" style="2" customWidth="1"/>
    <col min="4867" max="4877" width="11.5703125" style="2" customWidth="1"/>
    <col min="4878" max="5120" width="9.140625" style="2"/>
    <col min="5121" max="5121" width="5.5703125" style="2" customWidth="1"/>
    <col min="5122" max="5122" width="42.85546875" style="2" customWidth="1"/>
    <col min="5123" max="5133" width="11.5703125" style="2" customWidth="1"/>
    <col min="5134" max="5376" width="9.140625" style="2"/>
    <col min="5377" max="5377" width="5.5703125" style="2" customWidth="1"/>
    <col min="5378" max="5378" width="42.85546875" style="2" customWidth="1"/>
    <col min="5379" max="5389" width="11.5703125" style="2" customWidth="1"/>
    <col min="5390" max="5632" width="9.140625" style="2"/>
    <col min="5633" max="5633" width="5.5703125" style="2" customWidth="1"/>
    <col min="5634" max="5634" width="42.85546875" style="2" customWidth="1"/>
    <col min="5635" max="5645" width="11.5703125" style="2" customWidth="1"/>
    <col min="5646" max="5888" width="9.140625" style="2"/>
    <col min="5889" max="5889" width="5.5703125" style="2" customWidth="1"/>
    <col min="5890" max="5890" width="42.85546875" style="2" customWidth="1"/>
    <col min="5891" max="5901" width="11.5703125" style="2" customWidth="1"/>
    <col min="5902" max="6144" width="9.140625" style="2"/>
    <col min="6145" max="6145" width="5.5703125" style="2" customWidth="1"/>
    <col min="6146" max="6146" width="42.85546875" style="2" customWidth="1"/>
    <col min="6147" max="6157" width="11.5703125" style="2" customWidth="1"/>
    <col min="6158" max="6400" width="9.140625" style="2"/>
    <col min="6401" max="6401" width="5.5703125" style="2" customWidth="1"/>
    <col min="6402" max="6402" width="42.85546875" style="2" customWidth="1"/>
    <col min="6403" max="6413" width="11.5703125" style="2" customWidth="1"/>
    <col min="6414" max="6656" width="9.140625" style="2"/>
    <col min="6657" max="6657" width="5.5703125" style="2" customWidth="1"/>
    <col min="6658" max="6658" width="42.85546875" style="2" customWidth="1"/>
    <col min="6659" max="6669" width="11.5703125" style="2" customWidth="1"/>
    <col min="6670" max="6912" width="9.140625" style="2"/>
    <col min="6913" max="6913" width="5.5703125" style="2" customWidth="1"/>
    <col min="6914" max="6914" width="42.85546875" style="2" customWidth="1"/>
    <col min="6915" max="6925" width="11.5703125" style="2" customWidth="1"/>
    <col min="6926" max="7168" width="9.140625" style="2"/>
    <col min="7169" max="7169" width="5.5703125" style="2" customWidth="1"/>
    <col min="7170" max="7170" width="42.85546875" style="2" customWidth="1"/>
    <col min="7171" max="7181" width="11.5703125" style="2" customWidth="1"/>
    <col min="7182" max="7424" width="9.140625" style="2"/>
    <col min="7425" max="7425" width="5.5703125" style="2" customWidth="1"/>
    <col min="7426" max="7426" width="42.85546875" style="2" customWidth="1"/>
    <col min="7427" max="7437" width="11.5703125" style="2" customWidth="1"/>
    <col min="7438" max="7680" width="9.140625" style="2"/>
    <col min="7681" max="7681" width="5.5703125" style="2" customWidth="1"/>
    <col min="7682" max="7682" width="42.85546875" style="2" customWidth="1"/>
    <col min="7683" max="7693" width="11.5703125" style="2" customWidth="1"/>
    <col min="7694" max="7936" width="9.140625" style="2"/>
    <col min="7937" max="7937" width="5.5703125" style="2" customWidth="1"/>
    <col min="7938" max="7938" width="42.85546875" style="2" customWidth="1"/>
    <col min="7939" max="7949" width="11.5703125" style="2" customWidth="1"/>
    <col min="7950" max="8192" width="9.140625" style="2"/>
    <col min="8193" max="8193" width="5.5703125" style="2" customWidth="1"/>
    <col min="8194" max="8194" width="42.85546875" style="2" customWidth="1"/>
    <col min="8195" max="8205" width="11.5703125" style="2" customWidth="1"/>
    <col min="8206" max="8448" width="9.140625" style="2"/>
    <col min="8449" max="8449" width="5.5703125" style="2" customWidth="1"/>
    <col min="8450" max="8450" width="42.85546875" style="2" customWidth="1"/>
    <col min="8451" max="8461" width="11.5703125" style="2" customWidth="1"/>
    <col min="8462" max="8704" width="9.140625" style="2"/>
    <col min="8705" max="8705" width="5.5703125" style="2" customWidth="1"/>
    <col min="8706" max="8706" width="42.85546875" style="2" customWidth="1"/>
    <col min="8707" max="8717" width="11.5703125" style="2" customWidth="1"/>
    <col min="8718" max="8960" width="9.140625" style="2"/>
    <col min="8961" max="8961" width="5.5703125" style="2" customWidth="1"/>
    <col min="8962" max="8962" width="42.85546875" style="2" customWidth="1"/>
    <col min="8963" max="8973" width="11.5703125" style="2" customWidth="1"/>
    <col min="8974" max="9216" width="9.140625" style="2"/>
    <col min="9217" max="9217" width="5.5703125" style="2" customWidth="1"/>
    <col min="9218" max="9218" width="42.85546875" style="2" customWidth="1"/>
    <col min="9219" max="9229" width="11.5703125" style="2" customWidth="1"/>
    <col min="9230" max="9472" width="9.140625" style="2"/>
    <col min="9473" max="9473" width="5.5703125" style="2" customWidth="1"/>
    <col min="9474" max="9474" width="42.85546875" style="2" customWidth="1"/>
    <col min="9475" max="9485" width="11.5703125" style="2" customWidth="1"/>
    <col min="9486" max="9728" width="9.140625" style="2"/>
    <col min="9729" max="9729" width="5.5703125" style="2" customWidth="1"/>
    <col min="9730" max="9730" width="42.85546875" style="2" customWidth="1"/>
    <col min="9731" max="9741" width="11.5703125" style="2" customWidth="1"/>
    <col min="9742" max="9984" width="9.140625" style="2"/>
    <col min="9985" max="9985" width="5.5703125" style="2" customWidth="1"/>
    <col min="9986" max="9986" width="42.85546875" style="2" customWidth="1"/>
    <col min="9987" max="9997" width="11.5703125" style="2" customWidth="1"/>
    <col min="9998" max="10240" width="9.140625" style="2"/>
    <col min="10241" max="10241" width="5.5703125" style="2" customWidth="1"/>
    <col min="10242" max="10242" width="42.85546875" style="2" customWidth="1"/>
    <col min="10243" max="10253" width="11.5703125" style="2" customWidth="1"/>
    <col min="10254" max="10496" width="9.140625" style="2"/>
    <col min="10497" max="10497" width="5.5703125" style="2" customWidth="1"/>
    <col min="10498" max="10498" width="42.85546875" style="2" customWidth="1"/>
    <col min="10499" max="10509" width="11.5703125" style="2" customWidth="1"/>
    <col min="10510" max="10752" width="9.140625" style="2"/>
    <col min="10753" max="10753" width="5.5703125" style="2" customWidth="1"/>
    <col min="10754" max="10754" width="42.85546875" style="2" customWidth="1"/>
    <col min="10755" max="10765" width="11.5703125" style="2" customWidth="1"/>
    <col min="10766" max="11008" width="9.140625" style="2"/>
    <col min="11009" max="11009" width="5.5703125" style="2" customWidth="1"/>
    <col min="11010" max="11010" width="42.85546875" style="2" customWidth="1"/>
    <col min="11011" max="11021" width="11.5703125" style="2" customWidth="1"/>
    <col min="11022" max="11264" width="9.140625" style="2"/>
    <col min="11265" max="11265" width="5.5703125" style="2" customWidth="1"/>
    <col min="11266" max="11266" width="42.85546875" style="2" customWidth="1"/>
    <col min="11267" max="11277" width="11.5703125" style="2" customWidth="1"/>
    <col min="11278" max="11520" width="9.140625" style="2"/>
    <col min="11521" max="11521" width="5.5703125" style="2" customWidth="1"/>
    <col min="11522" max="11522" width="42.85546875" style="2" customWidth="1"/>
    <col min="11523" max="11533" width="11.5703125" style="2" customWidth="1"/>
    <col min="11534" max="11776" width="9.140625" style="2"/>
    <col min="11777" max="11777" width="5.5703125" style="2" customWidth="1"/>
    <col min="11778" max="11778" width="42.85546875" style="2" customWidth="1"/>
    <col min="11779" max="11789" width="11.5703125" style="2" customWidth="1"/>
    <col min="11790" max="12032" width="9.140625" style="2"/>
    <col min="12033" max="12033" width="5.5703125" style="2" customWidth="1"/>
    <col min="12034" max="12034" width="42.85546875" style="2" customWidth="1"/>
    <col min="12035" max="12045" width="11.5703125" style="2" customWidth="1"/>
    <col min="12046" max="12288" width="9.140625" style="2"/>
    <col min="12289" max="12289" width="5.5703125" style="2" customWidth="1"/>
    <col min="12290" max="12290" width="42.85546875" style="2" customWidth="1"/>
    <col min="12291" max="12301" width="11.5703125" style="2" customWidth="1"/>
    <col min="12302" max="12544" width="9.140625" style="2"/>
    <col min="12545" max="12545" width="5.5703125" style="2" customWidth="1"/>
    <col min="12546" max="12546" width="42.85546875" style="2" customWidth="1"/>
    <col min="12547" max="12557" width="11.5703125" style="2" customWidth="1"/>
    <col min="12558" max="12800" width="9.140625" style="2"/>
    <col min="12801" max="12801" width="5.5703125" style="2" customWidth="1"/>
    <col min="12802" max="12802" width="42.85546875" style="2" customWidth="1"/>
    <col min="12803" max="12813" width="11.5703125" style="2" customWidth="1"/>
    <col min="12814" max="13056" width="9.140625" style="2"/>
    <col min="13057" max="13057" width="5.5703125" style="2" customWidth="1"/>
    <col min="13058" max="13058" width="42.85546875" style="2" customWidth="1"/>
    <col min="13059" max="13069" width="11.5703125" style="2" customWidth="1"/>
    <col min="13070" max="13312" width="9.140625" style="2"/>
    <col min="13313" max="13313" width="5.5703125" style="2" customWidth="1"/>
    <col min="13314" max="13314" width="42.85546875" style="2" customWidth="1"/>
    <col min="13315" max="13325" width="11.5703125" style="2" customWidth="1"/>
    <col min="13326" max="13568" width="9.140625" style="2"/>
    <col min="13569" max="13569" width="5.5703125" style="2" customWidth="1"/>
    <col min="13570" max="13570" width="42.85546875" style="2" customWidth="1"/>
    <col min="13571" max="13581" width="11.5703125" style="2" customWidth="1"/>
    <col min="13582" max="13824" width="9.140625" style="2"/>
    <col min="13825" max="13825" width="5.5703125" style="2" customWidth="1"/>
    <col min="13826" max="13826" width="42.85546875" style="2" customWidth="1"/>
    <col min="13827" max="13837" width="11.5703125" style="2" customWidth="1"/>
    <col min="13838" max="14080" width="9.140625" style="2"/>
    <col min="14081" max="14081" width="5.5703125" style="2" customWidth="1"/>
    <col min="14082" max="14082" width="42.85546875" style="2" customWidth="1"/>
    <col min="14083" max="14093" width="11.5703125" style="2" customWidth="1"/>
    <col min="14094" max="14336" width="9.140625" style="2"/>
    <col min="14337" max="14337" width="5.5703125" style="2" customWidth="1"/>
    <col min="14338" max="14338" width="42.85546875" style="2" customWidth="1"/>
    <col min="14339" max="14349" width="11.5703125" style="2" customWidth="1"/>
    <col min="14350" max="14592" width="9.140625" style="2"/>
    <col min="14593" max="14593" width="5.5703125" style="2" customWidth="1"/>
    <col min="14594" max="14594" width="42.85546875" style="2" customWidth="1"/>
    <col min="14595" max="14605" width="11.5703125" style="2" customWidth="1"/>
    <col min="14606" max="14848" width="9.140625" style="2"/>
    <col min="14849" max="14849" width="5.5703125" style="2" customWidth="1"/>
    <col min="14850" max="14850" width="42.85546875" style="2" customWidth="1"/>
    <col min="14851" max="14861" width="11.5703125" style="2" customWidth="1"/>
    <col min="14862" max="15104" width="9.140625" style="2"/>
    <col min="15105" max="15105" width="5.5703125" style="2" customWidth="1"/>
    <col min="15106" max="15106" width="42.85546875" style="2" customWidth="1"/>
    <col min="15107" max="15117" width="11.5703125" style="2" customWidth="1"/>
    <col min="15118" max="15360" width="9.140625" style="2"/>
    <col min="15361" max="15361" width="5.5703125" style="2" customWidth="1"/>
    <col min="15362" max="15362" width="42.85546875" style="2" customWidth="1"/>
    <col min="15363" max="15373" width="11.5703125" style="2" customWidth="1"/>
    <col min="15374" max="15616" width="9.140625" style="2"/>
    <col min="15617" max="15617" width="5.5703125" style="2" customWidth="1"/>
    <col min="15618" max="15618" width="42.85546875" style="2" customWidth="1"/>
    <col min="15619" max="15629" width="11.5703125" style="2" customWidth="1"/>
    <col min="15630" max="15872" width="9.140625" style="2"/>
    <col min="15873" max="15873" width="5.5703125" style="2" customWidth="1"/>
    <col min="15874" max="15874" width="42.85546875" style="2" customWidth="1"/>
    <col min="15875" max="15885" width="11.5703125" style="2" customWidth="1"/>
    <col min="15886" max="16128" width="9.140625" style="2"/>
    <col min="16129" max="16129" width="5.5703125" style="2" customWidth="1"/>
    <col min="16130" max="16130" width="42.85546875" style="2" customWidth="1"/>
    <col min="16131" max="16141" width="11.5703125" style="2" customWidth="1"/>
    <col min="16142" max="16384" width="9.140625" style="2"/>
  </cols>
  <sheetData>
    <row r="1" spans="1:13" ht="15" customHeight="1">
      <c r="A1" s="255"/>
      <c r="B1" s="255"/>
      <c r="C1" s="255"/>
      <c r="D1" s="255"/>
      <c r="E1" s="255"/>
      <c r="F1" s="255"/>
      <c r="G1" s="255"/>
      <c r="H1" s="255"/>
      <c r="I1" s="255"/>
      <c r="J1" s="255"/>
      <c r="K1" s="327"/>
      <c r="L1" s="328" t="s">
        <v>570</v>
      </c>
      <c r="M1" s="328"/>
    </row>
    <row r="2" spans="1:13" ht="15" customHeight="1">
      <c r="A2" s="329"/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8" t="s">
        <v>571</v>
      </c>
      <c r="M2" s="328"/>
    </row>
    <row r="3" spans="1:13" ht="15" customHeight="1">
      <c r="A3" s="330" t="s">
        <v>572</v>
      </c>
      <c r="B3" s="331"/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331"/>
    </row>
    <row r="4" spans="1:13" ht="15" customHeight="1">
      <c r="A4" s="332" t="s">
        <v>573</v>
      </c>
      <c r="B4" s="333"/>
      <c r="C4" s="333"/>
      <c r="D4" s="333"/>
      <c r="E4" s="333"/>
      <c r="F4" s="333"/>
      <c r="G4" s="333"/>
      <c r="H4" s="333"/>
      <c r="I4" s="333"/>
      <c r="J4" s="333"/>
      <c r="K4" s="333"/>
      <c r="L4" s="333"/>
      <c r="M4" s="333"/>
    </row>
    <row r="5" spans="1:13" ht="15" customHeight="1">
      <c r="A5" s="330" t="s">
        <v>574</v>
      </c>
      <c r="B5" s="331"/>
      <c r="C5" s="331"/>
      <c r="D5" s="331"/>
      <c r="E5" s="331"/>
      <c r="F5" s="331"/>
      <c r="G5" s="331"/>
      <c r="H5" s="331"/>
      <c r="I5" s="331"/>
      <c r="J5" s="331"/>
      <c r="K5" s="331"/>
      <c r="L5" s="331"/>
      <c r="M5" s="331"/>
    </row>
    <row r="6" spans="1:13" ht="15" customHeight="1">
      <c r="A6" s="329"/>
      <c r="B6" s="329"/>
      <c r="C6" s="329"/>
      <c r="D6" s="329"/>
      <c r="E6" s="329"/>
      <c r="F6" s="329" t="s">
        <v>575</v>
      </c>
      <c r="G6" s="329"/>
      <c r="H6" s="329"/>
      <c r="I6" s="329"/>
      <c r="J6" s="329"/>
      <c r="K6" s="329"/>
      <c r="L6" s="329"/>
      <c r="M6" s="329"/>
    </row>
    <row r="7" spans="1:13" ht="15" customHeight="1">
      <c r="A7" s="334" t="s">
        <v>167</v>
      </c>
      <c r="B7" s="334" t="s">
        <v>576</v>
      </c>
      <c r="C7" s="334" t="s">
        <v>577</v>
      </c>
      <c r="D7" s="334"/>
      <c r="E7" s="334"/>
      <c r="F7" s="334"/>
      <c r="G7" s="334"/>
      <c r="H7" s="334"/>
      <c r="I7" s="334"/>
      <c r="J7" s="334"/>
      <c r="K7" s="334"/>
      <c r="L7" s="334"/>
      <c r="M7" s="335" t="s">
        <v>578</v>
      </c>
    </row>
    <row r="8" spans="1:13" ht="51.75" customHeight="1">
      <c r="A8" s="334"/>
      <c r="B8" s="334"/>
      <c r="C8" s="335" t="s">
        <v>579</v>
      </c>
      <c r="D8" s="335" t="s">
        <v>580</v>
      </c>
      <c r="E8" s="335" t="s">
        <v>581</v>
      </c>
      <c r="F8" s="335" t="s">
        <v>582</v>
      </c>
      <c r="G8" s="335" t="s">
        <v>583</v>
      </c>
      <c r="H8" s="335" t="s">
        <v>584</v>
      </c>
      <c r="I8" s="335" t="s">
        <v>585</v>
      </c>
      <c r="J8" s="335" t="s">
        <v>586</v>
      </c>
      <c r="K8" s="335" t="s">
        <v>587</v>
      </c>
      <c r="L8" s="335" t="s">
        <v>588</v>
      </c>
      <c r="M8" s="335"/>
    </row>
    <row r="9" spans="1:13" ht="15" customHeight="1">
      <c r="A9" s="336">
        <v>1</v>
      </c>
      <c r="B9" s="336">
        <v>2</v>
      </c>
      <c r="C9" s="336">
        <v>3</v>
      </c>
      <c r="D9" s="336">
        <v>4</v>
      </c>
      <c r="E9" s="336">
        <v>5</v>
      </c>
      <c r="F9" s="336">
        <v>6</v>
      </c>
      <c r="G9" s="336">
        <v>7</v>
      </c>
      <c r="H9" s="336">
        <v>8</v>
      </c>
      <c r="I9" s="336">
        <v>9</v>
      </c>
      <c r="J9" s="336">
        <v>10</v>
      </c>
      <c r="K9" s="336">
        <v>11</v>
      </c>
      <c r="L9" s="336">
        <v>12</v>
      </c>
      <c r="M9" s="336">
        <v>14</v>
      </c>
    </row>
    <row r="10" spans="1:13" ht="15" customHeight="1">
      <c r="A10" s="337" t="s">
        <v>589</v>
      </c>
      <c r="B10" s="338" t="s">
        <v>345</v>
      </c>
      <c r="C10" s="339">
        <v>0</v>
      </c>
      <c r="D10" s="339">
        <v>0</v>
      </c>
      <c r="E10" s="339">
        <v>0</v>
      </c>
      <c r="F10" s="339">
        <v>0</v>
      </c>
      <c r="G10" s="339">
        <v>0</v>
      </c>
      <c r="H10" s="339">
        <v>5667.29</v>
      </c>
      <c r="I10" s="339">
        <v>0</v>
      </c>
      <c r="J10" s="339">
        <v>0</v>
      </c>
      <c r="K10" s="339">
        <v>0</v>
      </c>
      <c r="L10" s="339">
        <v>9872712.9800000004</v>
      </c>
      <c r="M10" s="339">
        <v>9878380.2699999996</v>
      </c>
    </row>
    <row r="11" spans="1:13" ht="15" customHeight="1">
      <c r="A11" s="340" t="s">
        <v>590</v>
      </c>
      <c r="B11" s="341" t="s">
        <v>238</v>
      </c>
      <c r="C11" s="342">
        <v>0</v>
      </c>
      <c r="D11" s="342">
        <v>0</v>
      </c>
      <c r="E11" s="342">
        <v>0</v>
      </c>
      <c r="F11" s="342">
        <v>0</v>
      </c>
      <c r="G11" s="342">
        <v>0</v>
      </c>
      <c r="H11" s="342">
        <v>5667.29</v>
      </c>
      <c r="I11" s="342">
        <v>0</v>
      </c>
      <c r="J11" s="342">
        <v>0</v>
      </c>
      <c r="K11" s="342">
        <v>0</v>
      </c>
      <c r="L11" s="342">
        <v>8194367.2300000004</v>
      </c>
      <c r="M11" s="342">
        <v>8200034.5199999996</v>
      </c>
    </row>
    <row r="12" spans="1:13" ht="15" customHeight="1">
      <c r="A12" s="340" t="s">
        <v>591</v>
      </c>
      <c r="B12" s="341" t="s">
        <v>592</v>
      </c>
      <c r="C12" s="342">
        <v>0</v>
      </c>
      <c r="D12" s="342">
        <v>0</v>
      </c>
      <c r="E12" s="342">
        <v>0</v>
      </c>
      <c r="F12" s="342">
        <v>0</v>
      </c>
      <c r="G12" s="342">
        <v>0</v>
      </c>
      <c r="H12" s="342">
        <v>0</v>
      </c>
      <c r="I12" s="342">
        <v>0</v>
      </c>
      <c r="J12" s="342">
        <v>0</v>
      </c>
      <c r="K12" s="342">
        <v>0</v>
      </c>
      <c r="L12" s="342">
        <v>77962.31</v>
      </c>
      <c r="M12" s="342">
        <v>77962.31</v>
      </c>
    </row>
    <row r="13" spans="1:13" ht="15" customHeight="1">
      <c r="A13" s="340" t="s">
        <v>202</v>
      </c>
      <c r="B13" s="341" t="s">
        <v>240</v>
      </c>
      <c r="C13" s="342">
        <v>0</v>
      </c>
      <c r="D13" s="342">
        <v>0</v>
      </c>
      <c r="E13" s="342">
        <v>0</v>
      </c>
      <c r="F13" s="342">
        <v>0</v>
      </c>
      <c r="G13" s="342">
        <v>0</v>
      </c>
      <c r="H13" s="342">
        <v>0</v>
      </c>
      <c r="I13" s="342">
        <v>0</v>
      </c>
      <c r="J13" s="342">
        <v>0</v>
      </c>
      <c r="K13" s="342">
        <v>0</v>
      </c>
      <c r="L13" s="342">
        <v>59649.39</v>
      </c>
      <c r="M13" s="342">
        <v>59649.39</v>
      </c>
    </row>
    <row r="14" spans="1:13" ht="15" customHeight="1">
      <c r="A14" s="340" t="s">
        <v>593</v>
      </c>
      <c r="B14" s="341" t="s">
        <v>242</v>
      </c>
      <c r="C14" s="342">
        <v>0</v>
      </c>
      <c r="D14" s="342">
        <v>0</v>
      </c>
      <c r="E14" s="342">
        <v>0</v>
      </c>
      <c r="F14" s="342">
        <v>0</v>
      </c>
      <c r="G14" s="342">
        <v>0</v>
      </c>
      <c r="H14" s="342">
        <v>0</v>
      </c>
      <c r="I14" s="342">
        <v>0</v>
      </c>
      <c r="J14" s="342">
        <v>0</v>
      </c>
      <c r="K14" s="342">
        <v>0</v>
      </c>
      <c r="L14" s="342">
        <v>200.23</v>
      </c>
      <c r="M14" s="342">
        <v>200.23</v>
      </c>
    </row>
    <row r="15" spans="1:13" ht="15" customHeight="1">
      <c r="A15" s="340" t="s">
        <v>594</v>
      </c>
      <c r="B15" s="341" t="s">
        <v>244</v>
      </c>
      <c r="C15" s="342">
        <v>0</v>
      </c>
      <c r="D15" s="342">
        <v>0</v>
      </c>
      <c r="E15" s="342">
        <v>0</v>
      </c>
      <c r="F15" s="342">
        <v>0</v>
      </c>
      <c r="G15" s="342">
        <v>0</v>
      </c>
      <c r="H15" s="342">
        <v>0</v>
      </c>
      <c r="I15" s="342">
        <v>0</v>
      </c>
      <c r="J15" s="342">
        <v>0</v>
      </c>
      <c r="K15" s="342">
        <v>0</v>
      </c>
      <c r="L15" s="342">
        <v>32668.080000000002</v>
      </c>
      <c r="M15" s="342">
        <v>32668.080000000002</v>
      </c>
    </row>
    <row r="16" spans="1:13" ht="15" customHeight="1">
      <c r="A16" s="340" t="s">
        <v>595</v>
      </c>
      <c r="B16" s="341" t="s">
        <v>246</v>
      </c>
      <c r="C16" s="342">
        <v>0</v>
      </c>
      <c r="D16" s="342">
        <v>0</v>
      </c>
      <c r="E16" s="342">
        <v>0</v>
      </c>
      <c r="F16" s="342">
        <v>0</v>
      </c>
      <c r="G16" s="342">
        <v>0</v>
      </c>
      <c r="H16" s="342">
        <v>0</v>
      </c>
      <c r="I16" s="342">
        <v>0</v>
      </c>
      <c r="J16" s="342">
        <v>0</v>
      </c>
      <c r="K16" s="342">
        <v>0</v>
      </c>
      <c r="L16" s="342">
        <v>50812.1</v>
      </c>
      <c r="M16" s="342">
        <v>50812.1</v>
      </c>
    </row>
    <row r="17" spans="1:13" ht="15" customHeight="1">
      <c r="A17" s="340" t="s">
        <v>596</v>
      </c>
      <c r="B17" s="341" t="s">
        <v>248</v>
      </c>
      <c r="C17" s="342">
        <v>0</v>
      </c>
      <c r="D17" s="342">
        <v>0</v>
      </c>
      <c r="E17" s="342">
        <v>0</v>
      </c>
      <c r="F17" s="342">
        <v>0</v>
      </c>
      <c r="G17" s="342">
        <v>0</v>
      </c>
      <c r="H17" s="342">
        <v>0</v>
      </c>
      <c r="I17" s="342">
        <v>0</v>
      </c>
      <c r="J17" s="342">
        <v>0</v>
      </c>
      <c r="K17" s="342">
        <v>0</v>
      </c>
      <c r="L17" s="342">
        <v>21507.22</v>
      </c>
      <c r="M17" s="342">
        <v>21507.22</v>
      </c>
    </row>
    <row r="18" spans="1:13" ht="15" customHeight="1">
      <c r="A18" s="340" t="s">
        <v>597</v>
      </c>
      <c r="B18" s="341" t="s">
        <v>598</v>
      </c>
      <c r="C18" s="342">
        <v>0</v>
      </c>
      <c r="D18" s="342">
        <v>0</v>
      </c>
      <c r="E18" s="342">
        <v>0</v>
      </c>
      <c r="F18" s="342">
        <v>0</v>
      </c>
      <c r="G18" s="342">
        <v>0</v>
      </c>
      <c r="H18" s="342">
        <v>0</v>
      </c>
      <c r="I18" s="342">
        <v>0</v>
      </c>
      <c r="J18" s="342">
        <v>0</v>
      </c>
      <c r="K18" s="342">
        <v>0</v>
      </c>
      <c r="L18" s="342">
        <v>0</v>
      </c>
      <c r="M18" s="342">
        <v>0</v>
      </c>
    </row>
    <row r="19" spans="1:13" ht="15" customHeight="1">
      <c r="A19" s="340" t="s">
        <v>599</v>
      </c>
      <c r="B19" s="341" t="s">
        <v>600</v>
      </c>
      <c r="C19" s="342">
        <v>0</v>
      </c>
      <c r="D19" s="342">
        <v>0</v>
      </c>
      <c r="E19" s="342">
        <v>0</v>
      </c>
      <c r="F19" s="342">
        <v>0</v>
      </c>
      <c r="G19" s="342">
        <v>0</v>
      </c>
      <c r="H19" s="342">
        <v>0</v>
      </c>
      <c r="I19" s="342">
        <v>0</v>
      </c>
      <c r="J19" s="342">
        <v>0</v>
      </c>
      <c r="K19" s="342">
        <v>0</v>
      </c>
      <c r="L19" s="342">
        <v>86623.360000000001</v>
      </c>
      <c r="M19" s="342">
        <v>86623.360000000001</v>
      </c>
    </row>
    <row r="20" spans="1:13" ht="15" customHeight="1">
      <c r="A20" s="340" t="s">
        <v>601</v>
      </c>
      <c r="B20" s="341" t="s">
        <v>253</v>
      </c>
      <c r="C20" s="342">
        <v>0</v>
      </c>
      <c r="D20" s="342">
        <v>0</v>
      </c>
      <c r="E20" s="342">
        <v>0</v>
      </c>
      <c r="F20" s="342">
        <v>0</v>
      </c>
      <c r="G20" s="342">
        <v>0</v>
      </c>
      <c r="H20" s="342">
        <v>0</v>
      </c>
      <c r="I20" s="342">
        <v>0</v>
      </c>
      <c r="J20" s="342">
        <v>0</v>
      </c>
      <c r="K20" s="342">
        <v>0</v>
      </c>
      <c r="L20" s="342">
        <v>12612.56</v>
      </c>
      <c r="M20" s="342">
        <v>12612.56</v>
      </c>
    </row>
    <row r="21" spans="1:13" ht="15" customHeight="1">
      <c r="A21" s="340" t="s">
        <v>602</v>
      </c>
      <c r="B21" s="341" t="s">
        <v>255</v>
      </c>
      <c r="C21" s="342">
        <v>0</v>
      </c>
      <c r="D21" s="342">
        <v>0</v>
      </c>
      <c r="E21" s="342">
        <v>0</v>
      </c>
      <c r="F21" s="342">
        <v>0</v>
      </c>
      <c r="G21" s="342">
        <v>0</v>
      </c>
      <c r="H21" s="342">
        <v>0</v>
      </c>
      <c r="I21" s="342">
        <v>0</v>
      </c>
      <c r="J21" s="342">
        <v>0</v>
      </c>
      <c r="K21" s="342">
        <v>0</v>
      </c>
      <c r="L21" s="342">
        <v>29905.919999999998</v>
      </c>
      <c r="M21" s="342">
        <v>29905.919999999998</v>
      </c>
    </row>
    <row r="22" spans="1:13" ht="15" customHeight="1">
      <c r="A22" s="340" t="s">
        <v>603</v>
      </c>
      <c r="B22" s="341" t="s">
        <v>604</v>
      </c>
      <c r="C22" s="342">
        <v>0</v>
      </c>
      <c r="D22" s="342">
        <v>0</v>
      </c>
      <c r="E22" s="342">
        <v>0</v>
      </c>
      <c r="F22" s="342">
        <v>0</v>
      </c>
      <c r="G22" s="342">
        <v>0</v>
      </c>
      <c r="H22" s="342">
        <v>0</v>
      </c>
      <c r="I22" s="342">
        <v>0</v>
      </c>
      <c r="J22" s="342">
        <v>0</v>
      </c>
      <c r="K22" s="342">
        <v>0</v>
      </c>
      <c r="L22" s="342">
        <v>1139027.6599999999</v>
      </c>
      <c r="M22" s="342">
        <v>1139027.6599999999</v>
      </c>
    </row>
    <row r="23" spans="1:13" ht="15" customHeight="1">
      <c r="A23" s="340" t="s">
        <v>605</v>
      </c>
      <c r="B23" s="341" t="s">
        <v>606</v>
      </c>
      <c r="C23" s="342">
        <v>0</v>
      </c>
      <c r="D23" s="342">
        <v>0</v>
      </c>
      <c r="E23" s="342">
        <v>0</v>
      </c>
      <c r="F23" s="342">
        <v>0</v>
      </c>
      <c r="G23" s="342">
        <v>0</v>
      </c>
      <c r="H23" s="342">
        <v>0</v>
      </c>
      <c r="I23" s="342">
        <v>0</v>
      </c>
      <c r="J23" s="342">
        <v>0</v>
      </c>
      <c r="K23" s="342">
        <v>0</v>
      </c>
      <c r="L23" s="342">
        <v>167340.79</v>
      </c>
      <c r="M23" s="342">
        <v>167340.79</v>
      </c>
    </row>
    <row r="24" spans="1:13" ht="15" customHeight="1">
      <c r="A24" s="340" t="s">
        <v>607</v>
      </c>
      <c r="B24" s="341" t="s">
        <v>608</v>
      </c>
      <c r="C24" s="342">
        <v>0</v>
      </c>
      <c r="D24" s="342">
        <v>0</v>
      </c>
      <c r="E24" s="342">
        <v>0</v>
      </c>
      <c r="F24" s="342">
        <v>0</v>
      </c>
      <c r="G24" s="342">
        <v>0</v>
      </c>
      <c r="H24" s="342">
        <v>0</v>
      </c>
      <c r="I24" s="342">
        <v>0</v>
      </c>
      <c r="J24" s="342">
        <v>0</v>
      </c>
      <c r="K24" s="342">
        <v>0</v>
      </c>
      <c r="L24" s="342">
        <v>36.130000000000003</v>
      </c>
      <c r="M24" s="342">
        <v>36.130000000000003</v>
      </c>
    </row>
    <row r="25" spans="1:13" ht="25.5" customHeight="1">
      <c r="A25" s="337" t="s">
        <v>609</v>
      </c>
      <c r="B25" s="338" t="s">
        <v>610</v>
      </c>
      <c r="C25" s="339">
        <v>0</v>
      </c>
      <c r="D25" s="339">
        <v>0</v>
      </c>
      <c r="E25" s="339">
        <v>0</v>
      </c>
      <c r="F25" s="339">
        <v>0</v>
      </c>
      <c r="G25" s="339">
        <v>0</v>
      </c>
      <c r="H25" s="339">
        <v>0</v>
      </c>
      <c r="I25" s="339">
        <v>0</v>
      </c>
      <c r="J25" s="339">
        <v>0</v>
      </c>
      <c r="K25" s="339">
        <v>0</v>
      </c>
      <c r="L25" s="339">
        <v>0</v>
      </c>
      <c r="M25" s="339">
        <v>0</v>
      </c>
    </row>
    <row r="26" spans="1:13" ht="15" customHeight="1">
      <c r="A26" s="337" t="s">
        <v>611</v>
      </c>
      <c r="B26" s="338" t="s">
        <v>176</v>
      </c>
      <c r="C26" s="339">
        <v>0</v>
      </c>
      <c r="D26" s="339">
        <v>0</v>
      </c>
      <c r="E26" s="339">
        <v>0</v>
      </c>
      <c r="F26" s="339">
        <v>0</v>
      </c>
      <c r="G26" s="339">
        <v>0</v>
      </c>
      <c r="H26" s="339">
        <v>0</v>
      </c>
      <c r="I26" s="339">
        <v>0</v>
      </c>
      <c r="J26" s="339">
        <v>0</v>
      </c>
      <c r="K26" s="339">
        <v>0</v>
      </c>
      <c r="L26" s="339">
        <v>9622187.7499999981</v>
      </c>
      <c r="M26" s="339">
        <v>9627855.0399999991</v>
      </c>
    </row>
    <row r="27" spans="1:13" ht="15" customHeight="1">
      <c r="A27" s="337" t="s">
        <v>612</v>
      </c>
      <c r="B27" s="338" t="s">
        <v>613</v>
      </c>
      <c r="C27" s="339">
        <v>0</v>
      </c>
      <c r="D27" s="339">
        <v>0</v>
      </c>
      <c r="E27" s="339">
        <v>0</v>
      </c>
      <c r="F27" s="339">
        <v>0</v>
      </c>
      <c r="G27" s="339">
        <v>0</v>
      </c>
      <c r="H27" s="339">
        <v>5667.29</v>
      </c>
      <c r="I27" s="339">
        <v>0</v>
      </c>
      <c r="J27" s="339">
        <v>0</v>
      </c>
      <c r="K27" s="339">
        <v>0</v>
      </c>
      <c r="L27" s="339">
        <f>SUM(L28:L39)</f>
        <v>9622187.7499999981</v>
      </c>
      <c r="M27" s="339">
        <f>SUM(M28:M39)</f>
        <v>9627855.0399999991</v>
      </c>
    </row>
    <row r="28" spans="1:13" ht="15" customHeight="1">
      <c r="A28" s="340" t="s">
        <v>614</v>
      </c>
      <c r="B28" s="341" t="s">
        <v>238</v>
      </c>
      <c r="C28" s="342">
        <v>0</v>
      </c>
      <c r="D28" s="342">
        <v>0</v>
      </c>
      <c r="E28" s="342">
        <v>0</v>
      </c>
      <c r="F28" s="342">
        <v>0</v>
      </c>
      <c r="G28" s="342">
        <v>0</v>
      </c>
      <c r="H28" s="342">
        <v>5667.29</v>
      </c>
      <c r="I28" s="342">
        <v>0</v>
      </c>
      <c r="J28" s="342">
        <v>0</v>
      </c>
      <c r="K28" s="342">
        <v>0</v>
      </c>
      <c r="L28" s="343">
        <v>8121508.9500000002</v>
      </c>
      <c r="M28" s="343">
        <v>8127176.2400000002</v>
      </c>
    </row>
    <row r="29" spans="1:13" ht="15" customHeight="1">
      <c r="A29" s="340" t="s">
        <v>615</v>
      </c>
      <c r="B29" s="341" t="s">
        <v>240</v>
      </c>
      <c r="C29" s="342">
        <v>0</v>
      </c>
      <c r="D29" s="342">
        <v>0</v>
      </c>
      <c r="E29" s="342">
        <v>0</v>
      </c>
      <c r="F29" s="342">
        <v>0</v>
      </c>
      <c r="G29" s="342">
        <v>0</v>
      </c>
      <c r="H29" s="342">
        <v>0</v>
      </c>
      <c r="I29" s="342">
        <v>0</v>
      </c>
      <c r="J29" s="342">
        <v>0</v>
      </c>
      <c r="K29" s="342">
        <v>0</v>
      </c>
      <c r="L29" s="343">
        <v>68238.820000000007</v>
      </c>
      <c r="M29" s="343">
        <v>68238.820000000007</v>
      </c>
    </row>
    <row r="30" spans="1:13" ht="15" customHeight="1">
      <c r="A30" s="340" t="s">
        <v>616</v>
      </c>
      <c r="B30" s="341" t="s">
        <v>242</v>
      </c>
      <c r="C30" s="342">
        <v>0</v>
      </c>
      <c r="D30" s="342">
        <v>0</v>
      </c>
      <c r="E30" s="342">
        <v>0</v>
      </c>
      <c r="F30" s="342">
        <v>0</v>
      </c>
      <c r="G30" s="342">
        <v>0</v>
      </c>
      <c r="H30" s="342">
        <v>0</v>
      </c>
      <c r="I30" s="342">
        <v>0</v>
      </c>
      <c r="J30" s="342">
        <v>0</v>
      </c>
      <c r="K30" s="342">
        <v>0</v>
      </c>
      <c r="L30" s="343">
        <v>200.23</v>
      </c>
      <c r="M30" s="343">
        <v>200.23</v>
      </c>
    </row>
    <row r="31" spans="1:13" ht="15" customHeight="1">
      <c r="A31" s="340" t="s">
        <v>617</v>
      </c>
      <c r="B31" s="341" t="s">
        <v>244</v>
      </c>
      <c r="C31" s="342">
        <v>0</v>
      </c>
      <c r="D31" s="342">
        <v>0</v>
      </c>
      <c r="E31" s="342">
        <v>0</v>
      </c>
      <c r="F31" s="342">
        <v>0</v>
      </c>
      <c r="G31" s="342">
        <v>0</v>
      </c>
      <c r="H31" s="342">
        <v>0</v>
      </c>
      <c r="I31" s="342">
        <v>0</v>
      </c>
      <c r="J31" s="342">
        <v>0</v>
      </c>
      <c r="K31" s="342">
        <v>0</v>
      </c>
      <c r="L31" s="343">
        <v>32986.300000000003</v>
      </c>
      <c r="M31" s="343">
        <v>32986.300000000003</v>
      </c>
    </row>
    <row r="32" spans="1:13" ht="15" customHeight="1">
      <c r="A32" s="340" t="s">
        <v>618</v>
      </c>
      <c r="B32" s="341" t="s">
        <v>246</v>
      </c>
      <c r="C32" s="342">
        <v>0</v>
      </c>
      <c r="D32" s="342">
        <v>0</v>
      </c>
      <c r="E32" s="342">
        <v>0</v>
      </c>
      <c r="F32" s="342">
        <v>0</v>
      </c>
      <c r="G32" s="342">
        <v>0</v>
      </c>
      <c r="H32" s="342">
        <v>0</v>
      </c>
      <c r="I32" s="342">
        <v>0</v>
      </c>
      <c r="J32" s="342">
        <v>0</v>
      </c>
      <c r="K32" s="342">
        <v>0</v>
      </c>
      <c r="L32" s="343">
        <v>51686.1</v>
      </c>
      <c r="M32" s="343">
        <v>51686.1</v>
      </c>
    </row>
    <row r="33" spans="1:13" ht="15" customHeight="1">
      <c r="A33" s="340" t="s">
        <v>619</v>
      </c>
      <c r="B33" s="341" t="s">
        <v>248</v>
      </c>
      <c r="C33" s="342">
        <v>0</v>
      </c>
      <c r="D33" s="342">
        <v>0</v>
      </c>
      <c r="E33" s="342">
        <v>0</v>
      </c>
      <c r="F33" s="342">
        <v>0</v>
      </c>
      <c r="G33" s="342">
        <v>0</v>
      </c>
      <c r="H33" s="342">
        <v>0</v>
      </c>
      <c r="I33" s="342">
        <v>0</v>
      </c>
      <c r="J33" s="342">
        <v>0</v>
      </c>
      <c r="K33" s="342">
        <v>0</v>
      </c>
      <c r="L33" s="343">
        <v>21507.22</v>
      </c>
      <c r="M33" s="343">
        <v>21507.22</v>
      </c>
    </row>
    <row r="34" spans="1:13" ht="15" customHeight="1">
      <c r="A34" s="340" t="s">
        <v>620</v>
      </c>
      <c r="B34" s="341" t="s">
        <v>251</v>
      </c>
      <c r="C34" s="342">
        <v>0</v>
      </c>
      <c r="D34" s="342">
        <v>0</v>
      </c>
      <c r="E34" s="342">
        <v>0</v>
      </c>
      <c r="F34" s="342">
        <v>0</v>
      </c>
      <c r="G34" s="342">
        <v>0</v>
      </c>
      <c r="H34" s="342">
        <v>0</v>
      </c>
      <c r="I34" s="342">
        <v>0</v>
      </c>
      <c r="J34" s="342">
        <v>0</v>
      </c>
      <c r="K34" s="342">
        <v>0</v>
      </c>
      <c r="L34" s="343">
        <v>83643.649999999994</v>
      </c>
      <c r="M34" s="343">
        <v>83643.649999999994</v>
      </c>
    </row>
    <row r="35" spans="1:13" ht="15" customHeight="1">
      <c r="A35" s="340" t="s">
        <v>621</v>
      </c>
      <c r="B35" s="341" t="s">
        <v>253</v>
      </c>
      <c r="C35" s="342">
        <v>0</v>
      </c>
      <c r="D35" s="342">
        <v>0</v>
      </c>
      <c r="E35" s="342">
        <v>0</v>
      </c>
      <c r="F35" s="342">
        <v>0</v>
      </c>
      <c r="G35" s="342">
        <v>0</v>
      </c>
      <c r="H35" s="342">
        <v>0</v>
      </c>
      <c r="I35" s="342">
        <v>0</v>
      </c>
      <c r="J35" s="342">
        <v>0</v>
      </c>
      <c r="K35" s="342">
        <v>0</v>
      </c>
      <c r="L35" s="343">
        <v>10841.5</v>
      </c>
      <c r="M35" s="343">
        <v>10841.5</v>
      </c>
    </row>
    <row r="36" spans="1:13" ht="15" customHeight="1">
      <c r="A36" s="340" t="s">
        <v>622</v>
      </c>
      <c r="B36" s="341" t="s">
        <v>255</v>
      </c>
      <c r="C36" s="342">
        <v>0</v>
      </c>
      <c r="D36" s="342">
        <v>0</v>
      </c>
      <c r="E36" s="342">
        <v>0</v>
      </c>
      <c r="F36" s="342">
        <v>0</v>
      </c>
      <c r="G36" s="342">
        <v>0</v>
      </c>
      <c r="H36" s="342">
        <v>0</v>
      </c>
      <c r="I36" s="342">
        <v>0</v>
      </c>
      <c r="J36" s="342">
        <v>0</v>
      </c>
      <c r="K36" s="342">
        <v>0</v>
      </c>
      <c r="L36" s="343">
        <v>47079.92</v>
      </c>
      <c r="M36" s="343">
        <v>47079.92</v>
      </c>
    </row>
    <row r="37" spans="1:13" ht="15" customHeight="1">
      <c r="A37" s="340" t="s">
        <v>623</v>
      </c>
      <c r="B37" s="341" t="s">
        <v>258</v>
      </c>
      <c r="C37" s="342">
        <v>0</v>
      </c>
      <c r="D37" s="342">
        <v>0</v>
      </c>
      <c r="E37" s="342">
        <v>0</v>
      </c>
      <c r="F37" s="342">
        <v>0</v>
      </c>
      <c r="G37" s="342">
        <v>0</v>
      </c>
      <c r="H37" s="342">
        <v>0</v>
      </c>
      <c r="I37" s="342">
        <v>0</v>
      </c>
      <c r="J37" s="342">
        <v>0</v>
      </c>
      <c r="K37" s="342">
        <v>0</v>
      </c>
      <c r="L37" s="343">
        <v>186869.53</v>
      </c>
      <c r="M37" s="343">
        <v>186869.53</v>
      </c>
    </row>
    <row r="38" spans="1:13" ht="15" customHeight="1">
      <c r="A38" s="340" t="s">
        <v>624</v>
      </c>
      <c r="B38" s="341" t="s">
        <v>260</v>
      </c>
      <c r="C38" s="342">
        <v>0</v>
      </c>
      <c r="D38" s="342">
        <v>0</v>
      </c>
      <c r="E38" s="342">
        <v>0</v>
      </c>
      <c r="F38" s="342">
        <v>0</v>
      </c>
      <c r="G38" s="342">
        <v>0</v>
      </c>
      <c r="H38" s="342">
        <v>0</v>
      </c>
      <c r="I38" s="342">
        <v>0</v>
      </c>
      <c r="J38" s="342">
        <v>0</v>
      </c>
      <c r="K38" s="342">
        <v>0</v>
      </c>
      <c r="L38" s="343">
        <v>0</v>
      </c>
      <c r="M38" s="343">
        <v>0</v>
      </c>
    </row>
    <row r="39" spans="1:13" ht="15" customHeight="1">
      <c r="A39" s="340" t="s">
        <v>625</v>
      </c>
      <c r="B39" s="344" t="s">
        <v>626</v>
      </c>
      <c r="C39" s="342">
        <v>0</v>
      </c>
      <c r="D39" s="342">
        <v>0</v>
      </c>
      <c r="E39" s="342">
        <v>0</v>
      </c>
      <c r="F39" s="342">
        <v>0</v>
      </c>
      <c r="G39" s="342">
        <v>0</v>
      </c>
      <c r="H39" s="342">
        <v>0</v>
      </c>
      <c r="I39" s="342">
        <v>0</v>
      </c>
      <c r="J39" s="342">
        <v>0</v>
      </c>
      <c r="K39" s="342">
        <v>0</v>
      </c>
      <c r="L39" s="345">
        <v>997625.53</v>
      </c>
      <c r="M39" s="345">
        <v>997625.53</v>
      </c>
    </row>
    <row r="40" spans="1:13" ht="15" customHeight="1">
      <c r="A40" s="329"/>
      <c r="B40" s="329"/>
      <c r="C40" s="346" t="s">
        <v>101</v>
      </c>
      <c r="D40" s="346"/>
      <c r="E40" s="346"/>
      <c r="F40" s="347"/>
      <c r="G40" s="348" t="s">
        <v>102</v>
      </c>
      <c r="H40" s="348"/>
      <c r="I40" s="329"/>
      <c r="J40" s="329"/>
      <c r="K40" s="329"/>
      <c r="L40" s="329"/>
      <c r="M40" s="329"/>
    </row>
    <row r="41" spans="1:13">
      <c r="C41" s="349"/>
      <c r="D41" s="349"/>
      <c r="E41" s="349"/>
      <c r="F41" s="350"/>
      <c r="G41" s="349"/>
      <c r="H41" s="349"/>
    </row>
    <row r="42" spans="1:13">
      <c r="C42" s="351" t="s">
        <v>150</v>
      </c>
      <c r="D42" s="351"/>
      <c r="E42" s="351"/>
      <c r="F42" s="350"/>
      <c r="G42" s="349" t="s">
        <v>107</v>
      </c>
      <c r="H42" s="349"/>
    </row>
  </sheetData>
  <mergeCells count="12">
    <mergeCell ref="C40:E40"/>
    <mergeCell ref="G40:H40"/>
    <mergeCell ref="C41:E41"/>
    <mergeCell ref="G41:H41"/>
    <mergeCell ref="C42:E42"/>
    <mergeCell ref="G42:H42"/>
    <mergeCell ref="A3:M3"/>
    <mergeCell ref="A4:M4"/>
    <mergeCell ref="A5:M5"/>
    <mergeCell ref="A7:A8"/>
    <mergeCell ref="B7:B8"/>
    <mergeCell ref="C7:L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A4" sqref="A4:I4"/>
    </sheetView>
  </sheetViews>
  <sheetFormatPr defaultRowHeight="15"/>
  <cols>
    <col min="1" max="1" width="5" style="2" customWidth="1"/>
    <col min="2" max="2" width="1.5703125" style="2" customWidth="1"/>
    <col min="3" max="3" width="37.140625" style="2" customWidth="1"/>
    <col min="4" max="9" width="12.85546875" style="2" customWidth="1"/>
    <col min="10" max="256" width="9.140625" style="2"/>
    <col min="257" max="257" width="5" style="2" customWidth="1"/>
    <col min="258" max="258" width="1.5703125" style="2" customWidth="1"/>
    <col min="259" max="259" width="37.140625" style="2" customWidth="1"/>
    <col min="260" max="265" width="12.85546875" style="2" customWidth="1"/>
    <col min="266" max="512" width="9.140625" style="2"/>
    <col min="513" max="513" width="5" style="2" customWidth="1"/>
    <col min="514" max="514" width="1.5703125" style="2" customWidth="1"/>
    <col min="515" max="515" width="37.140625" style="2" customWidth="1"/>
    <col min="516" max="521" width="12.85546875" style="2" customWidth="1"/>
    <col min="522" max="768" width="9.140625" style="2"/>
    <col min="769" max="769" width="5" style="2" customWidth="1"/>
    <col min="770" max="770" width="1.5703125" style="2" customWidth="1"/>
    <col min="771" max="771" width="37.140625" style="2" customWidth="1"/>
    <col min="772" max="777" width="12.85546875" style="2" customWidth="1"/>
    <col min="778" max="1024" width="9.140625" style="2"/>
    <col min="1025" max="1025" width="5" style="2" customWidth="1"/>
    <col min="1026" max="1026" width="1.5703125" style="2" customWidth="1"/>
    <col min="1027" max="1027" width="37.140625" style="2" customWidth="1"/>
    <col min="1028" max="1033" width="12.85546875" style="2" customWidth="1"/>
    <col min="1034" max="1280" width="9.140625" style="2"/>
    <col min="1281" max="1281" width="5" style="2" customWidth="1"/>
    <col min="1282" max="1282" width="1.5703125" style="2" customWidth="1"/>
    <col min="1283" max="1283" width="37.140625" style="2" customWidth="1"/>
    <col min="1284" max="1289" width="12.85546875" style="2" customWidth="1"/>
    <col min="1290" max="1536" width="9.140625" style="2"/>
    <col min="1537" max="1537" width="5" style="2" customWidth="1"/>
    <col min="1538" max="1538" width="1.5703125" style="2" customWidth="1"/>
    <col min="1539" max="1539" width="37.140625" style="2" customWidth="1"/>
    <col min="1540" max="1545" width="12.85546875" style="2" customWidth="1"/>
    <col min="1546" max="1792" width="9.140625" style="2"/>
    <col min="1793" max="1793" width="5" style="2" customWidth="1"/>
    <col min="1794" max="1794" width="1.5703125" style="2" customWidth="1"/>
    <col min="1795" max="1795" width="37.140625" style="2" customWidth="1"/>
    <col min="1796" max="1801" width="12.85546875" style="2" customWidth="1"/>
    <col min="1802" max="2048" width="9.140625" style="2"/>
    <col min="2049" max="2049" width="5" style="2" customWidth="1"/>
    <col min="2050" max="2050" width="1.5703125" style="2" customWidth="1"/>
    <col min="2051" max="2051" width="37.140625" style="2" customWidth="1"/>
    <col min="2052" max="2057" width="12.85546875" style="2" customWidth="1"/>
    <col min="2058" max="2304" width="9.140625" style="2"/>
    <col min="2305" max="2305" width="5" style="2" customWidth="1"/>
    <col min="2306" max="2306" width="1.5703125" style="2" customWidth="1"/>
    <col min="2307" max="2307" width="37.140625" style="2" customWidth="1"/>
    <col min="2308" max="2313" width="12.85546875" style="2" customWidth="1"/>
    <col min="2314" max="2560" width="9.140625" style="2"/>
    <col min="2561" max="2561" width="5" style="2" customWidth="1"/>
    <col min="2562" max="2562" width="1.5703125" style="2" customWidth="1"/>
    <col min="2563" max="2563" width="37.140625" style="2" customWidth="1"/>
    <col min="2564" max="2569" width="12.85546875" style="2" customWidth="1"/>
    <col min="2570" max="2816" width="9.140625" style="2"/>
    <col min="2817" max="2817" width="5" style="2" customWidth="1"/>
    <col min="2818" max="2818" width="1.5703125" style="2" customWidth="1"/>
    <col min="2819" max="2819" width="37.140625" style="2" customWidth="1"/>
    <col min="2820" max="2825" width="12.85546875" style="2" customWidth="1"/>
    <col min="2826" max="3072" width="9.140625" style="2"/>
    <col min="3073" max="3073" width="5" style="2" customWidth="1"/>
    <col min="3074" max="3074" width="1.5703125" style="2" customWidth="1"/>
    <col min="3075" max="3075" width="37.140625" style="2" customWidth="1"/>
    <col min="3076" max="3081" width="12.85546875" style="2" customWidth="1"/>
    <col min="3082" max="3328" width="9.140625" style="2"/>
    <col min="3329" max="3329" width="5" style="2" customWidth="1"/>
    <col min="3330" max="3330" width="1.5703125" style="2" customWidth="1"/>
    <col min="3331" max="3331" width="37.140625" style="2" customWidth="1"/>
    <col min="3332" max="3337" width="12.85546875" style="2" customWidth="1"/>
    <col min="3338" max="3584" width="9.140625" style="2"/>
    <col min="3585" max="3585" width="5" style="2" customWidth="1"/>
    <col min="3586" max="3586" width="1.5703125" style="2" customWidth="1"/>
    <col min="3587" max="3587" width="37.140625" style="2" customWidth="1"/>
    <col min="3588" max="3593" width="12.85546875" style="2" customWidth="1"/>
    <col min="3594" max="3840" width="9.140625" style="2"/>
    <col min="3841" max="3841" width="5" style="2" customWidth="1"/>
    <col min="3842" max="3842" width="1.5703125" style="2" customWidth="1"/>
    <col min="3843" max="3843" width="37.140625" style="2" customWidth="1"/>
    <col min="3844" max="3849" width="12.85546875" style="2" customWidth="1"/>
    <col min="3850" max="4096" width="9.140625" style="2"/>
    <col min="4097" max="4097" width="5" style="2" customWidth="1"/>
    <col min="4098" max="4098" width="1.5703125" style="2" customWidth="1"/>
    <col min="4099" max="4099" width="37.140625" style="2" customWidth="1"/>
    <col min="4100" max="4105" width="12.85546875" style="2" customWidth="1"/>
    <col min="4106" max="4352" width="9.140625" style="2"/>
    <col min="4353" max="4353" width="5" style="2" customWidth="1"/>
    <col min="4354" max="4354" width="1.5703125" style="2" customWidth="1"/>
    <col min="4355" max="4355" width="37.140625" style="2" customWidth="1"/>
    <col min="4356" max="4361" width="12.85546875" style="2" customWidth="1"/>
    <col min="4362" max="4608" width="9.140625" style="2"/>
    <col min="4609" max="4609" width="5" style="2" customWidth="1"/>
    <col min="4610" max="4610" width="1.5703125" style="2" customWidth="1"/>
    <col min="4611" max="4611" width="37.140625" style="2" customWidth="1"/>
    <col min="4612" max="4617" width="12.85546875" style="2" customWidth="1"/>
    <col min="4618" max="4864" width="9.140625" style="2"/>
    <col min="4865" max="4865" width="5" style="2" customWidth="1"/>
    <col min="4866" max="4866" width="1.5703125" style="2" customWidth="1"/>
    <col min="4867" max="4867" width="37.140625" style="2" customWidth="1"/>
    <col min="4868" max="4873" width="12.85546875" style="2" customWidth="1"/>
    <col min="4874" max="5120" width="9.140625" style="2"/>
    <col min="5121" max="5121" width="5" style="2" customWidth="1"/>
    <col min="5122" max="5122" width="1.5703125" style="2" customWidth="1"/>
    <col min="5123" max="5123" width="37.140625" style="2" customWidth="1"/>
    <col min="5124" max="5129" width="12.85546875" style="2" customWidth="1"/>
    <col min="5130" max="5376" width="9.140625" style="2"/>
    <col min="5377" max="5377" width="5" style="2" customWidth="1"/>
    <col min="5378" max="5378" width="1.5703125" style="2" customWidth="1"/>
    <col min="5379" max="5379" width="37.140625" style="2" customWidth="1"/>
    <col min="5380" max="5385" width="12.85546875" style="2" customWidth="1"/>
    <col min="5386" max="5632" width="9.140625" style="2"/>
    <col min="5633" max="5633" width="5" style="2" customWidth="1"/>
    <col min="5634" max="5634" width="1.5703125" style="2" customWidth="1"/>
    <col min="5635" max="5635" width="37.140625" style="2" customWidth="1"/>
    <col min="5636" max="5641" width="12.85546875" style="2" customWidth="1"/>
    <col min="5642" max="5888" width="9.140625" style="2"/>
    <col min="5889" max="5889" width="5" style="2" customWidth="1"/>
    <col min="5890" max="5890" width="1.5703125" style="2" customWidth="1"/>
    <col min="5891" max="5891" width="37.140625" style="2" customWidth="1"/>
    <col min="5892" max="5897" width="12.85546875" style="2" customWidth="1"/>
    <col min="5898" max="6144" width="9.140625" style="2"/>
    <col min="6145" max="6145" width="5" style="2" customWidth="1"/>
    <col min="6146" max="6146" width="1.5703125" style="2" customWidth="1"/>
    <col min="6147" max="6147" width="37.140625" style="2" customWidth="1"/>
    <col min="6148" max="6153" width="12.85546875" style="2" customWidth="1"/>
    <col min="6154" max="6400" width="9.140625" style="2"/>
    <col min="6401" max="6401" width="5" style="2" customWidth="1"/>
    <col min="6402" max="6402" width="1.5703125" style="2" customWidth="1"/>
    <col min="6403" max="6403" width="37.140625" style="2" customWidth="1"/>
    <col min="6404" max="6409" width="12.85546875" style="2" customWidth="1"/>
    <col min="6410" max="6656" width="9.140625" style="2"/>
    <col min="6657" max="6657" width="5" style="2" customWidth="1"/>
    <col min="6658" max="6658" width="1.5703125" style="2" customWidth="1"/>
    <col min="6659" max="6659" width="37.140625" style="2" customWidth="1"/>
    <col min="6660" max="6665" width="12.85546875" style="2" customWidth="1"/>
    <col min="6666" max="6912" width="9.140625" style="2"/>
    <col min="6913" max="6913" width="5" style="2" customWidth="1"/>
    <col min="6914" max="6914" width="1.5703125" style="2" customWidth="1"/>
    <col min="6915" max="6915" width="37.140625" style="2" customWidth="1"/>
    <col min="6916" max="6921" width="12.85546875" style="2" customWidth="1"/>
    <col min="6922" max="7168" width="9.140625" style="2"/>
    <col min="7169" max="7169" width="5" style="2" customWidth="1"/>
    <col min="7170" max="7170" width="1.5703125" style="2" customWidth="1"/>
    <col min="7171" max="7171" width="37.140625" style="2" customWidth="1"/>
    <col min="7172" max="7177" width="12.85546875" style="2" customWidth="1"/>
    <col min="7178" max="7424" width="9.140625" style="2"/>
    <col min="7425" max="7425" width="5" style="2" customWidth="1"/>
    <col min="7426" max="7426" width="1.5703125" style="2" customWidth="1"/>
    <col min="7427" max="7427" width="37.140625" style="2" customWidth="1"/>
    <col min="7428" max="7433" width="12.85546875" style="2" customWidth="1"/>
    <col min="7434" max="7680" width="9.140625" style="2"/>
    <col min="7681" max="7681" width="5" style="2" customWidth="1"/>
    <col min="7682" max="7682" width="1.5703125" style="2" customWidth="1"/>
    <col min="7683" max="7683" width="37.140625" style="2" customWidth="1"/>
    <col min="7684" max="7689" width="12.85546875" style="2" customWidth="1"/>
    <col min="7690" max="7936" width="9.140625" style="2"/>
    <col min="7937" max="7937" width="5" style="2" customWidth="1"/>
    <col min="7938" max="7938" width="1.5703125" style="2" customWidth="1"/>
    <col min="7939" max="7939" width="37.140625" style="2" customWidth="1"/>
    <col min="7940" max="7945" width="12.85546875" style="2" customWidth="1"/>
    <col min="7946" max="8192" width="9.140625" style="2"/>
    <col min="8193" max="8193" width="5" style="2" customWidth="1"/>
    <col min="8194" max="8194" width="1.5703125" style="2" customWidth="1"/>
    <col min="8195" max="8195" width="37.140625" style="2" customWidth="1"/>
    <col min="8196" max="8201" width="12.85546875" style="2" customWidth="1"/>
    <col min="8202" max="8448" width="9.140625" style="2"/>
    <col min="8449" max="8449" width="5" style="2" customWidth="1"/>
    <col min="8450" max="8450" width="1.5703125" style="2" customWidth="1"/>
    <col min="8451" max="8451" width="37.140625" style="2" customWidth="1"/>
    <col min="8452" max="8457" width="12.85546875" style="2" customWidth="1"/>
    <col min="8458" max="8704" width="9.140625" style="2"/>
    <col min="8705" max="8705" width="5" style="2" customWidth="1"/>
    <col min="8706" max="8706" width="1.5703125" style="2" customWidth="1"/>
    <col min="8707" max="8707" width="37.140625" style="2" customWidth="1"/>
    <col min="8708" max="8713" width="12.85546875" style="2" customWidth="1"/>
    <col min="8714" max="8960" width="9.140625" style="2"/>
    <col min="8961" max="8961" width="5" style="2" customWidth="1"/>
    <col min="8962" max="8962" width="1.5703125" style="2" customWidth="1"/>
    <col min="8963" max="8963" width="37.140625" style="2" customWidth="1"/>
    <col min="8964" max="8969" width="12.85546875" style="2" customWidth="1"/>
    <col min="8970" max="9216" width="9.140625" style="2"/>
    <col min="9217" max="9217" width="5" style="2" customWidth="1"/>
    <col min="9218" max="9218" width="1.5703125" style="2" customWidth="1"/>
    <col min="9219" max="9219" width="37.140625" style="2" customWidth="1"/>
    <col min="9220" max="9225" width="12.85546875" style="2" customWidth="1"/>
    <col min="9226" max="9472" width="9.140625" style="2"/>
    <col min="9473" max="9473" width="5" style="2" customWidth="1"/>
    <col min="9474" max="9474" width="1.5703125" style="2" customWidth="1"/>
    <col min="9475" max="9475" width="37.140625" style="2" customWidth="1"/>
    <col min="9476" max="9481" width="12.85546875" style="2" customWidth="1"/>
    <col min="9482" max="9728" width="9.140625" style="2"/>
    <col min="9729" max="9729" width="5" style="2" customWidth="1"/>
    <col min="9730" max="9730" width="1.5703125" style="2" customWidth="1"/>
    <col min="9731" max="9731" width="37.140625" style="2" customWidth="1"/>
    <col min="9732" max="9737" width="12.85546875" style="2" customWidth="1"/>
    <col min="9738" max="9984" width="9.140625" style="2"/>
    <col min="9985" max="9985" width="5" style="2" customWidth="1"/>
    <col min="9986" max="9986" width="1.5703125" style="2" customWidth="1"/>
    <col min="9987" max="9987" width="37.140625" style="2" customWidth="1"/>
    <col min="9988" max="9993" width="12.85546875" style="2" customWidth="1"/>
    <col min="9994" max="10240" width="9.140625" style="2"/>
    <col min="10241" max="10241" width="5" style="2" customWidth="1"/>
    <col min="10242" max="10242" width="1.5703125" style="2" customWidth="1"/>
    <col min="10243" max="10243" width="37.140625" style="2" customWidth="1"/>
    <col min="10244" max="10249" width="12.85546875" style="2" customWidth="1"/>
    <col min="10250" max="10496" width="9.140625" style="2"/>
    <col min="10497" max="10497" width="5" style="2" customWidth="1"/>
    <col min="10498" max="10498" width="1.5703125" style="2" customWidth="1"/>
    <col min="10499" max="10499" width="37.140625" style="2" customWidth="1"/>
    <col min="10500" max="10505" width="12.85546875" style="2" customWidth="1"/>
    <col min="10506" max="10752" width="9.140625" style="2"/>
    <col min="10753" max="10753" width="5" style="2" customWidth="1"/>
    <col min="10754" max="10754" width="1.5703125" style="2" customWidth="1"/>
    <col min="10755" max="10755" width="37.140625" style="2" customWidth="1"/>
    <col min="10756" max="10761" width="12.85546875" style="2" customWidth="1"/>
    <col min="10762" max="11008" width="9.140625" style="2"/>
    <col min="11009" max="11009" width="5" style="2" customWidth="1"/>
    <col min="11010" max="11010" width="1.5703125" style="2" customWidth="1"/>
    <col min="11011" max="11011" width="37.140625" style="2" customWidth="1"/>
    <col min="11012" max="11017" width="12.85546875" style="2" customWidth="1"/>
    <col min="11018" max="11264" width="9.140625" style="2"/>
    <col min="11265" max="11265" width="5" style="2" customWidth="1"/>
    <col min="11266" max="11266" width="1.5703125" style="2" customWidth="1"/>
    <col min="11267" max="11267" width="37.140625" style="2" customWidth="1"/>
    <col min="11268" max="11273" width="12.85546875" style="2" customWidth="1"/>
    <col min="11274" max="11520" width="9.140625" style="2"/>
    <col min="11521" max="11521" width="5" style="2" customWidth="1"/>
    <col min="11522" max="11522" width="1.5703125" style="2" customWidth="1"/>
    <col min="11523" max="11523" width="37.140625" style="2" customWidth="1"/>
    <col min="11524" max="11529" width="12.85546875" style="2" customWidth="1"/>
    <col min="11530" max="11776" width="9.140625" style="2"/>
    <col min="11777" max="11777" width="5" style="2" customWidth="1"/>
    <col min="11778" max="11778" width="1.5703125" style="2" customWidth="1"/>
    <col min="11779" max="11779" width="37.140625" style="2" customWidth="1"/>
    <col min="11780" max="11785" width="12.85546875" style="2" customWidth="1"/>
    <col min="11786" max="12032" width="9.140625" style="2"/>
    <col min="12033" max="12033" width="5" style="2" customWidth="1"/>
    <col min="12034" max="12034" width="1.5703125" style="2" customWidth="1"/>
    <col min="12035" max="12035" width="37.140625" style="2" customWidth="1"/>
    <col min="12036" max="12041" width="12.85546875" style="2" customWidth="1"/>
    <col min="12042" max="12288" width="9.140625" style="2"/>
    <col min="12289" max="12289" width="5" style="2" customWidth="1"/>
    <col min="12290" max="12290" width="1.5703125" style="2" customWidth="1"/>
    <col min="12291" max="12291" width="37.140625" style="2" customWidth="1"/>
    <col min="12292" max="12297" width="12.85546875" style="2" customWidth="1"/>
    <col min="12298" max="12544" width="9.140625" style="2"/>
    <col min="12545" max="12545" width="5" style="2" customWidth="1"/>
    <col min="12546" max="12546" width="1.5703125" style="2" customWidth="1"/>
    <col min="12547" max="12547" width="37.140625" style="2" customWidth="1"/>
    <col min="12548" max="12553" width="12.85546875" style="2" customWidth="1"/>
    <col min="12554" max="12800" width="9.140625" style="2"/>
    <col min="12801" max="12801" width="5" style="2" customWidth="1"/>
    <col min="12802" max="12802" width="1.5703125" style="2" customWidth="1"/>
    <col min="12803" max="12803" width="37.140625" style="2" customWidth="1"/>
    <col min="12804" max="12809" width="12.85546875" style="2" customWidth="1"/>
    <col min="12810" max="13056" width="9.140625" style="2"/>
    <col min="13057" max="13057" width="5" style="2" customWidth="1"/>
    <col min="13058" max="13058" width="1.5703125" style="2" customWidth="1"/>
    <col min="13059" max="13059" width="37.140625" style="2" customWidth="1"/>
    <col min="13060" max="13065" width="12.85546875" style="2" customWidth="1"/>
    <col min="13066" max="13312" width="9.140625" style="2"/>
    <col min="13313" max="13313" width="5" style="2" customWidth="1"/>
    <col min="13314" max="13314" width="1.5703125" style="2" customWidth="1"/>
    <col min="13315" max="13315" width="37.140625" style="2" customWidth="1"/>
    <col min="13316" max="13321" width="12.85546875" style="2" customWidth="1"/>
    <col min="13322" max="13568" width="9.140625" style="2"/>
    <col min="13569" max="13569" width="5" style="2" customWidth="1"/>
    <col min="13570" max="13570" width="1.5703125" style="2" customWidth="1"/>
    <col min="13571" max="13571" width="37.140625" style="2" customWidth="1"/>
    <col min="13572" max="13577" width="12.85546875" style="2" customWidth="1"/>
    <col min="13578" max="13824" width="9.140625" style="2"/>
    <col min="13825" max="13825" width="5" style="2" customWidth="1"/>
    <col min="13826" max="13826" width="1.5703125" style="2" customWidth="1"/>
    <col min="13827" max="13827" width="37.140625" style="2" customWidth="1"/>
    <col min="13828" max="13833" width="12.85546875" style="2" customWidth="1"/>
    <col min="13834" max="14080" width="9.140625" style="2"/>
    <col min="14081" max="14081" width="5" style="2" customWidth="1"/>
    <col min="14082" max="14082" width="1.5703125" style="2" customWidth="1"/>
    <col min="14083" max="14083" width="37.140625" style="2" customWidth="1"/>
    <col min="14084" max="14089" width="12.85546875" style="2" customWidth="1"/>
    <col min="14090" max="14336" width="9.140625" style="2"/>
    <col min="14337" max="14337" width="5" style="2" customWidth="1"/>
    <col min="14338" max="14338" width="1.5703125" style="2" customWidth="1"/>
    <col min="14339" max="14339" width="37.140625" style="2" customWidth="1"/>
    <col min="14340" max="14345" width="12.85546875" style="2" customWidth="1"/>
    <col min="14346" max="14592" width="9.140625" style="2"/>
    <col min="14593" max="14593" width="5" style="2" customWidth="1"/>
    <col min="14594" max="14594" width="1.5703125" style="2" customWidth="1"/>
    <col min="14595" max="14595" width="37.140625" style="2" customWidth="1"/>
    <col min="14596" max="14601" width="12.85546875" style="2" customWidth="1"/>
    <col min="14602" max="14848" width="9.140625" style="2"/>
    <col min="14849" max="14849" width="5" style="2" customWidth="1"/>
    <col min="14850" max="14850" width="1.5703125" style="2" customWidth="1"/>
    <col min="14851" max="14851" width="37.140625" style="2" customWidth="1"/>
    <col min="14852" max="14857" width="12.85546875" style="2" customWidth="1"/>
    <col min="14858" max="15104" width="9.140625" style="2"/>
    <col min="15105" max="15105" width="5" style="2" customWidth="1"/>
    <col min="15106" max="15106" width="1.5703125" style="2" customWidth="1"/>
    <col min="15107" max="15107" width="37.140625" style="2" customWidth="1"/>
    <col min="15108" max="15113" width="12.85546875" style="2" customWidth="1"/>
    <col min="15114" max="15360" width="9.140625" style="2"/>
    <col min="15361" max="15361" width="5" style="2" customWidth="1"/>
    <col min="15362" max="15362" width="1.5703125" style="2" customWidth="1"/>
    <col min="15363" max="15363" width="37.140625" style="2" customWidth="1"/>
    <col min="15364" max="15369" width="12.85546875" style="2" customWidth="1"/>
    <col min="15370" max="15616" width="9.140625" style="2"/>
    <col min="15617" max="15617" width="5" style="2" customWidth="1"/>
    <col min="15618" max="15618" width="1.5703125" style="2" customWidth="1"/>
    <col min="15619" max="15619" width="37.140625" style="2" customWidth="1"/>
    <col min="15620" max="15625" width="12.85546875" style="2" customWidth="1"/>
    <col min="15626" max="15872" width="9.140625" style="2"/>
    <col min="15873" max="15873" width="5" style="2" customWidth="1"/>
    <col min="15874" max="15874" width="1.5703125" style="2" customWidth="1"/>
    <col min="15875" max="15875" width="37.140625" style="2" customWidth="1"/>
    <col min="15876" max="15881" width="12.85546875" style="2" customWidth="1"/>
    <col min="15882" max="16128" width="9.140625" style="2"/>
    <col min="16129" max="16129" width="5" style="2" customWidth="1"/>
    <col min="16130" max="16130" width="1.5703125" style="2" customWidth="1"/>
    <col min="16131" max="16131" width="37.140625" style="2" customWidth="1"/>
    <col min="16132" max="16137" width="12.85546875" style="2" customWidth="1"/>
    <col min="16138" max="16384" width="9.140625" style="2"/>
  </cols>
  <sheetData>
    <row r="1" spans="1:9" ht="15" customHeight="1">
      <c r="A1" s="352"/>
      <c r="B1" s="352"/>
      <c r="C1" s="352"/>
      <c r="D1" s="352"/>
      <c r="E1" s="352"/>
      <c r="F1" s="352"/>
      <c r="G1" s="352"/>
      <c r="H1" s="352"/>
      <c r="I1" s="352"/>
    </row>
    <row r="2" spans="1:9" ht="15" customHeight="1">
      <c r="A2" s="353"/>
      <c r="B2" s="353"/>
      <c r="C2" s="353"/>
      <c r="D2" s="353"/>
      <c r="E2" s="255"/>
      <c r="F2" s="354" t="s">
        <v>627</v>
      </c>
      <c r="G2" s="354"/>
      <c r="H2" s="354"/>
      <c r="I2" s="354"/>
    </row>
    <row r="3" spans="1:9" ht="15" customHeight="1">
      <c r="A3" s="353"/>
      <c r="B3" s="353"/>
      <c r="C3" s="353"/>
      <c r="D3" s="353"/>
      <c r="E3" s="255"/>
      <c r="F3" s="256" t="s">
        <v>628</v>
      </c>
      <c r="G3" s="256"/>
      <c r="H3" s="256"/>
      <c r="I3" s="256"/>
    </row>
    <row r="4" spans="1:9">
      <c r="A4" s="355" t="s">
        <v>629</v>
      </c>
      <c r="B4" s="355"/>
      <c r="C4" s="355"/>
      <c r="D4" s="355"/>
      <c r="E4" s="355"/>
      <c r="F4" s="355"/>
      <c r="G4" s="355"/>
      <c r="H4" s="355"/>
      <c r="I4" s="355"/>
    </row>
    <row r="5" spans="1:9">
      <c r="A5" s="355" t="s">
        <v>630</v>
      </c>
      <c r="B5" s="355"/>
      <c r="C5" s="355"/>
      <c r="D5" s="355"/>
      <c r="E5" s="355"/>
      <c r="F5" s="355"/>
      <c r="G5" s="355"/>
      <c r="H5" s="355"/>
      <c r="I5" s="355"/>
    </row>
    <row r="6" spans="1:9" ht="15" customHeight="1">
      <c r="A6" s="356">
        <v>44579</v>
      </c>
      <c r="B6" s="357"/>
      <c r="C6" s="357"/>
      <c r="D6" s="357"/>
      <c r="E6" s="357"/>
      <c r="F6" s="357"/>
      <c r="G6" s="357"/>
      <c r="H6" s="357"/>
      <c r="I6" s="357"/>
    </row>
    <row r="7" spans="1:9">
      <c r="A7" s="358" t="s">
        <v>167</v>
      </c>
      <c r="B7" s="358" t="s">
        <v>631</v>
      </c>
      <c r="C7" s="358"/>
      <c r="D7" s="358" t="s">
        <v>632</v>
      </c>
      <c r="E7" s="358"/>
      <c r="F7" s="358"/>
      <c r="G7" s="358" t="s">
        <v>633</v>
      </c>
      <c r="H7" s="358"/>
      <c r="I7" s="358"/>
    </row>
    <row r="8" spans="1:9" ht="105">
      <c r="A8" s="358"/>
      <c r="B8" s="358"/>
      <c r="C8" s="358"/>
      <c r="D8" s="359" t="s">
        <v>443</v>
      </c>
      <c r="E8" s="359" t="s">
        <v>634</v>
      </c>
      <c r="F8" s="359" t="s">
        <v>635</v>
      </c>
      <c r="G8" s="359" t="s">
        <v>443</v>
      </c>
      <c r="H8" s="359" t="s">
        <v>634</v>
      </c>
      <c r="I8" s="359" t="s">
        <v>635</v>
      </c>
    </row>
    <row r="9" spans="1:9" ht="15" customHeight="1">
      <c r="A9" s="359">
        <v>1</v>
      </c>
      <c r="B9" s="360">
        <v>2</v>
      </c>
      <c r="C9" s="360"/>
      <c r="D9" s="359">
        <v>3</v>
      </c>
      <c r="E9" s="359">
        <v>4</v>
      </c>
      <c r="F9" s="359">
        <v>5</v>
      </c>
      <c r="G9" s="359">
        <v>6</v>
      </c>
      <c r="H9" s="359">
        <v>7</v>
      </c>
      <c r="I9" s="359">
        <v>8</v>
      </c>
    </row>
    <row r="10" spans="1:9">
      <c r="A10" s="361" t="s">
        <v>589</v>
      </c>
      <c r="B10" s="362" t="s">
        <v>636</v>
      </c>
      <c r="C10" s="363"/>
      <c r="D10" s="364">
        <v>0</v>
      </c>
      <c r="E10" s="364">
        <v>0</v>
      </c>
      <c r="F10" s="364">
        <v>0</v>
      </c>
      <c r="G10" s="364">
        <v>0</v>
      </c>
      <c r="H10" s="364">
        <v>0</v>
      </c>
      <c r="I10" s="364">
        <v>0</v>
      </c>
    </row>
    <row r="11" spans="1:9">
      <c r="A11" s="361" t="s">
        <v>609</v>
      </c>
      <c r="B11" s="362" t="s">
        <v>637</v>
      </c>
      <c r="C11" s="363"/>
      <c r="D11" s="364">
        <v>6371.86</v>
      </c>
      <c r="E11" s="364">
        <v>864.47</v>
      </c>
      <c r="F11" s="364">
        <v>0</v>
      </c>
      <c r="G11" s="364">
        <v>2012.52</v>
      </c>
      <c r="H11" s="364">
        <v>0</v>
      </c>
      <c r="I11" s="364">
        <v>0</v>
      </c>
    </row>
    <row r="12" spans="1:9">
      <c r="A12" s="361" t="s">
        <v>611</v>
      </c>
      <c r="B12" s="362" t="s">
        <v>638</v>
      </c>
      <c r="C12" s="363"/>
      <c r="D12" s="364">
        <v>518082.47</v>
      </c>
      <c r="E12" s="364">
        <v>0</v>
      </c>
      <c r="F12" s="364">
        <v>0</v>
      </c>
      <c r="G12" s="364">
        <v>445224.19</v>
      </c>
      <c r="H12" s="364">
        <v>0</v>
      </c>
      <c r="I12" s="364">
        <v>0</v>
      </c>
    </row>
    <row r="13" spans="1:9">
      <c r="A13" s="365" t="s">
        <v>612</v>
      </c>
      <c r="B13" s="366"/>
      <c r="C13" s="367" t="s">
        <v>639</v>
      </c>
      <c r="D13" s="368">
        <v>0</v>
      </c>
      <c r="E13" s="368">
        <v>0</v>
      </c>
      <c r="F13" s="368">
        <v>0</v>
      </c>
      <c r="G13" s="368">
        <v>0</v>
      </c>
      <c r="H13" s="368">
        <v>0</v>
      </c>
      <c r="I13" s="368">
        <v>0</v>
      </c>
    </row>
    <row r="14" spans="1:9">
      <c r="A14" s="365" t="s">
        <v>640</v>
      </c>
      <c r="B14" s="366"/>
      <c r="C14" s="367" t="s">
        <v>641</v>
      </c>
      <c r="D14" s="368">
        <v>518082.47</v>
      </c>
      <c r="E14" s="368">
        <v>0</v>
      </c>
      <c r="F14" s="368">
        <v>0</v>
      </c>
      <c r="G14" s="368">
        <v>445224.19</v>
      </c>
      <c r="H14" s="368">
        <v>0</v>
      </c>
      <c r="I14" s="368">
        <v>0</v>
      </c>
    </row>
    <row r="15" spans="1:9">
      <c r="A15" s="365" t="s">
        <v>642</v>
      </c>
      <c r="B15" s="366"/>
      <c r="C15" s="367" t="s">
        <v>643</v>
      </c>
      <c r="D15" s="368">
        <v>0</v>
      </c>
      <c r="E15" s="368">
        <v>0</v>
      </c>
      <c r="F15" s="368">
        <v>0</v>
      </c>
      <c r="G15" s="368">
        <v>0</v>
      </c>
      <c r="H15" s="368">
        <v>0</v>
      </c>
      <c r="I15" s="368">
        <v>0</v>
      </c>
    </row>
    <row r="16" spans="1:9">
      <c r="A16" s="365" t="s">
        <v>644</v>
      </c>
      <c r="B16" s="366"/>
      <c r="C16" s="367" t="s">
        <v>645</v>
      </c>
      <c r="D16" s="368">
        <v>0</v>
      </c>
      <c r="E16" s="368">
        <v>0</v>
      </c>
      <c r="F16" s="368">
        <v>0</v>
      </c>
      <c r="G16" s="368">
        <v>0</v>
      </c>
      <c r="H16" s="368">
        <v>0</v>
      </c>
      <c r="I16" s="368">
        <v>0</v>
      </c>
    </row>
    <row r="17" spans="1:9">
      <c r="A17" s="361" t="s">
        <v>646</v>
      </c>
      <c r="B17" s="362" t="s">
        <v>647</v>
      </c>
      <c r="C17" s="363"/>
      <c r="D17" s="364">
        <v>0</v>
      </c>
      <c r="E17" s="364">
        <v>0</v>
      </c>
      <c r="F17" s="364">
        <v>0</v>
      </c>
      <c r="G17" s="364">
        <v>0</v>
      </c>
      <c r="H17" s="364">
        <v>0</v>
      </c>
      <c r="I17" s="364">
        <v>0</v>
      </c>
    </row>
    <row r="18" spans="1:9">
      <c r="A18" s="365" t="s">
        <v>648</v>
      </c>
      <c r="B18" s="366"/>
      <c r="C18" s="367" t="s">
        <v>649</v>
      </c>
      <c r="D18" s="368">
        <v>0</v>
      </c>
      <c r="E18" s="368">
        <v>0</v>
      </c>
      <c r="F18" s="368">
        <v>0</v>
      </c>
      <c r="G18" s="368">
        <v>0</v>
      </c>
      <c r="H18" s="368">
        <v>0</v>
      </c>
      <c r="I18" s="368">
        <v>0</v>
      </c>
    </row>
    <row r="19" spans="1:9">
      <c r="A19" s="365" t="s">
        <v>650</v>
      </c>
      <c r="B19" s="366"/>
      <c r="C19" s="367" t="s">
        <v>651</v>
      </c>
      <c r="D19" s="368">
        <v>0</v>
      </c>
      <c r="E19" s="368">
        <v>0</v>
      </c>
      <c r="F19" s="368">
        <v>0</v>
      </c>
      <c r="G19" s="368">
        <v>0</v>
      </c>
      <c r="H19" s="368">
        <v>0</v>
      </c>
      <c r="I19" s="368">
        <v>0</v>
      </c>
    </row>
    <row r="20" spans="1:9">
      <c r="A20" s="365" t="s">
        <v>652</v>
      </c>
      <c r="B20" s="366"/>
      <c r="C20" s="367" t="s">
        <v>653</v>
      </c>
      <c r="D20" s="368">
        <v>0</v>
      </c>
      <c r="E20" s="368">
        <v>0</v>
      </c>
      <c r="F20" s="368">
        <v>0</v>
      </c>
      <c r="G20" s="368">
        <v>0</v>
      </c>
      <c r="H20" s="368">
        <v>0</v>
      </c>
      <c r="I20" s="368">
        <v>0</v>
      </c>
    </row>
    <row r="21" spans="1:9">
      <c r="A21" s="361" t="s">
        <v>654</v>
      </c>
      <c r="B21" s="362" t="s">
        <v>655</v>
      </c>
      <c r="C21" s="363"/>
      <c r="D21" s="364">
        <v>524454.32999999996</v>
      </c>
      <c r="E21" s="364">
        <v>864.47</v>
      </c>
      <c r="F21" s="364">
        <v>0</v>
      </c>
      <c r="G21" s="364">
        <v>447236.71</v>
      </c>
      <c r="H21" s="364">
        <v>0</v>
      </c>
      <c r="I21" s="364">
        <v>0</v>
      </c>
    </row>
    <row r="22" spans="1:9">
      <c r="A22" s="369"/>
      <c r="B22" s="370"/>
      <c r="C22" s="370"/>
      <c r="D22" s="371"/>
      <c r="E22" s="371"/>
      <c r="F22" s="371"/>
      <c r="G22" s="371"/>
      <c r="H22" s="371"/>
      <c r="I22" s="371"/>
    </row>
    <row r="23" spans="1:9" hidden="1"/>
    <row r="24" spans="1:9">
      <c r="C24" s="372" t="s">
        <v>101</v>
      </c>
      <c r="D24" s="373"/>
      <c r="E24" s="373"/>
      <c r="F24" s="166"/>
      <c r="G24" s="166" t="s">
        <v>102</v>
      </c>
    </row>
    <row r="25" spans="1:9">
      <c r="C25" s="139"/>
      <c r="D25" s="165"/>
      <c r="E25" s="165" t="s">
        <v>104</v>
      </c>
      <c r="F25" s="139"/>
      <c r="G25" s="139" t="s">
        <v>105</v>
      </c>
    </row>
    <row r="26" spans="1:9">
      <c r="C26" s="139"/>
      <c r="D26" s="165"/>
      <c r="E26" s="165"/>
      <c r="F26" s="139"/>
      <c r="G26" s="139"/>
    </row>
    <row r="27" spans="1:9">
      <c r="C27" s="166" t="s">
        <v>150</v>
      </c>
      <c r="D27" s="167"/>
      <c r="E27" s="167"/>
      <c r="F27" s="166"/>
      <c r="G27" s="166" t="s">
        <v>107</v>
      </c>
    </row>
    <row r="28" spans="1:9">
      <c r="C28" s="168"/>
      <c r="D28" s="165"/>
      <c r="E28" s="165" t="s">
        <v>104</v>
      </c>
      <c r="F28" s="139"/>
      <c r="G28" s="139" t="s">
        <v>105</v>
      </c>
    </row>
  </sheetData>
  <mergeCells count="16">
    <mergeCell ref="B11:C11"/>
    <mergeCell ref="B12:C12"/>
    <mergeCell ref="B17:C17"/>
    <mergeCell ref="B21:C21"/>
    <mergeCell ref="A7:A8"/>
    <mergeCell ref="B7:C8"/>
    <mergeCell ref="D7:F7"/>
    <mergeCell ref="G7:I7"/>
    <mergeCell ref="B9:C9"/>
    <mergeCell ref="B10:C10"/>
    <mergeCell ref="A1:I1"/>
    <mergeCell ref="F2:I2"/>
    <mergeCell ref="F3:I3"/>
    <mergeCell ref="A4:I4"/>
    <mergeCell ref="A5:I5"/>
    <mergeCell ref="A6:I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>
      <selection activeCell="F15" sqref="F15"/>
    </sheetView>
  </sheetViews>
  <sheetFormatPr defaultRowHeight="15"/>
  <cols>
    <col min="1" max="1" width="5.5703125" style="2" customWidth="1"/>
    <col min="2" max="2" width="1.85546875" style="2" customWidth="1"/>
    <col min="3" max="3" width="47" style="2" customWidth="1"/>
    <col min="4" max="4" width="17.7109375" style="2" customWidth="1"/>
    <col min="5" max="6" width="15.7109375" style="2" customWidth="1"/>
    <col min="7" max="256" width="9.140625" style="2"/>
    <col min="257" max="257" width="5.5703125" style="2" customWidth="1"/>
    <col min="258" max="258" width="1.85546875" style="2" customWidth="1"/>
    <col min="259" max="259" width="47" style="2" customWidth="1"/>
    <col min="260" max="260" width="17.7109375" style="2" customWidth="1"/>
    <col min="261" max="262" width="15.7109375" style="2" customWidth="1"/>
    <col min="263" max="512" width="9.140625" style="2"/>
    <col min="513" max="513" width="5.5703125" style="2" customWidth="1"/>
    <col min="514" max="514" width="1.85546875" style="2" customWidth="1"/>
    <col min="515" max="515" width="47" style="2" customWidth="1"/>
    <col min="516" max="516" width="17.7109375" style="2" customWidth="1"/>
    <col min="517" max="518" width="15.7109375" style="2" customWidth="1"/>
    <col min="519" max="768" width="9.140625" style="2"/>
    <col min="769" max="769" width="5.5703125" style="2" customWidth="1"/>
    <col min="770" max="770" width="1.85546875" style="2" customWidth="1"/>
    <col min="771" max="771" width="47" style="2" customWidth="1"/>
    <col min="772" max="772" width="17.7109375" style="2" customWidth="1"/>
    <col min="773" max="774" width="15.7109375" style="2" customWidth="1"/>
    <col min="775" max="1024" width="9.140625" style="2"/>
    <col min="1025" max="1025" width="5.5703125" style="2" customWidth="1"/>
    <col min="1026" max="1026" width="1.85546875" style="2" customWidth="1"/>
    <col min="1027" max="1027" width="47" style="2" customWidth="1"/>
    <col min="1028" max="1028" width="17.7109375" style="2" customWidth="1"/>
    <col min="1029" max="1030" width="15.7109375" style="2" customWidth="1"/>
    <col min="1031" max="1280" width="9.140625" style="2"/>
    <col min="1281" max="1281" width="5.5703125" style="2" customWidth="1"/>
    <col min="1282" max="1282" width="1.85546875" style="2" customWidth="1"/>
    <col min="1283" max="1283" width="47" style="2" customWidth="1"/>
    <col min="1284" max="1284" width="17.7109375" style="2" customWidth="1"/>
    <col min="1285" max="1286" width="15.7109375" style="2" customWidth="1"/>
    <col min="1287" max="1536" width="9.140625" style="2"/>
    <col min="1537" max="1537" width="5.5703125" style="2" customWidth="1"/>
    <col min="1538" max="1538" width="1.85546875" style="2" customWidth="1"/>
    <col min="1539" max="1539" width="47" style="2" customWidth="1"/>
    <col min="1540" max="1540" width="17.7109375" style="2" customWidth="1"/>
    <col min="1541" max="1542" width="15.7109375" style="2" customWidth="1"/>
    <col min="1543" max="1792" width="9.140625" style="2"/>
    <col min="1793" max="1793" width="5.5703125" style="2" customWidth="1"/>
    <col min="1794" max="1794" width="1.85546875" style="2" customWidth="1"/>
    <col min="1795" max="1795" width="47" style="2" customWidth="1"/>
    <col min="1796" max="1796" width="17.7109375" style="2" customWidth="1"/>
    <col min="1797" max="1798" width="15.7109375" style="2" customWidth="1"/>
    <col min="1799" max="2048" width="9.140625" style="2"/>
    <col min="2049" max="2049" width="5.5703125" style="2" customWidth="1"/>
    <col min="2050" max="2050" width="1.85546875" style="2" customWidth="1"/>
    <col min="2051" max="2051" width="47" style="2" customWidth="1"/>
    <col min="2052" max="2052" width="17.7109375" style="2" customWidth="1"/>
    <col min="2053" max="2054" width="15.7109375" style="2" customWidth="1"/>
    <col min="2055" max="2304" width="9.140625" style="2"/>
    <col min="2305" max="2305" width="5.5703125" style="2" customWidth="1"/>
    <col min="2306" max="2306" width="1.85546875" style="2" customWidth="1"/>
    <col min="2307" max="2307" width="47" style="2" customWidth="1"/>
    <col min="2308" max="2308" width="17.7109375" style="2" customWidth="1"/>
    <col min="2309" max="2310" width="15.7109375" style="2" customWidth="1"/>
    <col min="2311" max="2560" width="9.140625" style="2"/>
    <col min="2561" max="2561" width="5.5703125" style="2" customWidth="1"/>
    <col min="2562" max="2562" width="1.85546875" style="2" customWidth="1"/>
    <col min="2563" max="2563" width="47" style="2" customWidth="1"/>
    <col min="2564" max="2564" width="17.7109375" style="2" customWidth="1"/>
    <col min="2565" max="2566" width="15.7109375" style="2" customWidth="1"/>
    <col min="2567" max="2816" width="9.140625" style="2"/>
    <col min="2817" max="2817" width="5.5703125" style="2" customWidth="1"/>
    <col min="2818" max="2818" width="1.85546875" style="2" customWidth="1"/>
    <col min="2819" max="2819" width="47" style="2" customWidth="1"/>
    <col min="2820" max="2820" width="17.7109375" style="2" customWidth="1"/>
    <col min="2821" max="2822" width="15.7109375" style="2" customWidth="1"/>
    <col min="2823" max="3072" width="9.140625" style="2"/>
    <col min="3073" max="3073" width="5.5703125" style="2" customWidth="1"/>
    <col min="3074" max="3074" width="1.85546875" style="2" customWidth="1"/>
    <col min="3075" max="3075" width="47" style="2" customWidth="1"/>
    <col min="3076" max="3076" width="17.7109375" style="2" customWidth="1"/>
    <col min="3077" max="3078" width="15.7109375" style="2" customWidth="1"/>
    <col min="3079" max="3328" width="9.140625" style="2"/>
    <col min="3329" max="3329" width="5.5703125" style="2" customWidth="1"/>
    <col min="3330" max="3330" width="1.85546875" style="2" customWidth="1"/>
    <col min="3331" max="3331" width="47" style="2" customWidth="1"/>
    <col min="3332" max="3332" width="17.7109375" style="2" customWidth="1"/>
    <col min="3333" max="3334" width="15.7109375" style="2" customWidth="1"/>
    <col min="3335" max="3584" width="9.140625" style="2"/>
    <col min="3585" max="3585" width="5.5703125" style="2" customWidth="1"/>
    <col min="3586" max="3586" width="1.85546875" style="2" customWidth="1"/>
    <col min="3587" max="3587" width="47" style="2" customWidth="1"/>
    <col min="3588" max="3588" width="17.7109375" style="2" customWidth="1"/>
    <col min="3589" max="3590" width="15.7109375" style="2" customWidth="1"/>
    <col min="3591" max="3840" width="9.140625" style="2"/>
    <col min="3841" max="3841" width="5.5703125" style="2" customWidth="1"/>
    <col min="3842" max="3842" width="1.85546875" style="2" customWidth="1"/>
    <col min="3843" max="3843" width="47" style="2" customWidth="1"/>
    <col min="3844" max="3844" width="17.7109375" style="2" customWidth="1"/>
    <col min="3845" max="3846" width="15.7109375" style="2" customWidth="1"/>
    <col min="3847" max="4096" width="9.140625" style="2"/>
    <col min="4097" max="4097" width="5.5703125" style="2" customWidth="1"/>
    <col min="4098" max="4098" width="1.85546875" style="2" customWidth="1"/>
    <col min="4099" max="4099" width="47" style="2" customWidth="1"/>
    <col min="4100" max="4100" width="17.7109375" style="2" customWidth="1"/>
    <col min="4101" max="4102" width="15.7109375" style="2" customWidth="1"/>
    <col min="4103" max="4352" width="9.140625" style="2"/>
    <col min="4353" max="4353" width="5.5703125" style="2" customWidth="1"/>
    <col min="4354" max="4354" width="1.85546875" style="2" customWidth="1"/>
    <col min="4355" max="4355" width="47" style="2" customWidth="1"/>
    <col min="4356" max="4356" width="17.7109375" style="2" customWidth="1"/>
    <col min="4357" max="4358" width="15.7109375" style="2" customWidth="1"/>
    <col min="4359" max="4608" width="9.140625" style="2"/>
    <col min="4609" max="4609" width="5.5703125" style="2" customWidth="1"/>
    <col min="4610" max="4610" width="1.85546875" style="2" customWidth="1"/>
    <col min="4611" max="4611" width="47" style="2" customWidth="1"/>
    <col min="4612" max="4612" width="17.7109375" style="2" customWidth="1"/>
    <col min="4613" max="4614" width="15.7109375" style="2" customWidth="1"/>
    <col min="4615" max="4864" width="9.140625" style="2"/>
    <col min="4865" max="4865" width="5.5703125" style="2" customWidth="1"/>
    <col min="4866" max="4866" width="1.85546875" style="2" customWidth="1"/>
    <col min="4867" max="4867" width="47" style="2" customWidth="1"/>
    <col min="4868" max="4868" width="17.7109375" style="2" customWidth="1"/>
    <col min="4869" max="4870" width="15.7109375" style="2" customWidth="1"/>
    <col min="4871" max="5120" width="9.140625" style="2"/>
    <col min="5121" max="5121" width="5.5703125" style="2" customWidth="1"/>
    <col min="5122" max="5122" width="1.85546875" style="2" customWidth="1"/>
    <col min="5123" max="5123" width="47" style="2" customWidth="1"/>
    <col min="5124" max="5124" width="17.7109375" style="2" customWidth="1"/>
    <col min="5125" max="5126" width="15.7109375" style="2" customWidth="1"/>
    <col min="5127" max="5376" width="9.140625" style="2"/>
    <col min="5377" max="5377" width="5.5703125" style="2" customWidth="1"/>
    <col min="5378" max="5378" width="1.85546875" style="2" customWidth="1"/>
    <col min="5379" max="5379" width="47" style="2" customWidth="1"/>
    <col min="5380" max="5380" width="17.7109375" style="2" customWidth="1"/>
    <col min="5381" max="5382" width="15.7109375" style="2" customWidth="1"/>
    <col min="5383" max="5632" width="9.140625" style="2"/>
    <col min="5633" max="5633" width="5.5703125" style="2" customWidth="1"/>
    <col min="5634" max="5634" width="1.85546875" style="2" customWidth="1"/>
    <col min="5635" max="5635" width="47" style="2" customWidth="1"/>
    <col min="5636" max="5636" width="17.7109375" style="2" customWidth="1"/>
    <col min="5637" max="5638" width="15.7109375" style="2" customWidth="1"/>
    <col min="5639" max="5888" width="9.140625" style="2"/>
    <col min="5889" max="5889" width="5.5703125" style="2" customWidth="1"/>
    <col min="5890" max="5890" width="1.85546875" style="2" customWidth="1"/>
    <col min="5891" max="5891" width="47" style="2" customWidth="1"/>
    <col min="5892" max="5892" width="17.7109375" style="2" customWidth="1"/>
    <col min="5893" max="5894" width="15.7109375" style="2" customWidth="1"/>
    <col min="5895" max="6144" width="9.140625" style="2"/>
    <col min="6145" max="6145" width="5.5703125" style="2" customWidth="1"/>
    <col min="6146" max="6146" width="1.85546875" style="2" customWidth="1"/>
    <col min="6147" max="6147" width="47" style="2" customWidth="1"/>
    <col min="6148" max="6148" width="17.7109375" style="2" customWidth="1"/>
    <col min="6149" max="6150" width="15.7109375" style="2" customWidth="1"/>
    <col min="6151" max="6400" width="9.140625" style="2"/>
    <col min="6401" max="6401" width="5.5703125" style="2" customWidth="1"/>
    <col min="6402" max="6402" width="1.85546875" style="2" customWidth="1"/>
    <col min="6403" max="6403" width="47" style="2" customWidth="1"/>
    <col min="6404" max="6404" width="17.7109375" style="2" customWidth="1"/>
    <col min="6405" max="6406" width="15.7109375" style="2" customWidth="1"/>
    <col min="6407" max="6656" width="9.140625" style="2"/>
    <col min="6657" max="6657" width="5.5703125" style="2" customWidth="1"/>
    <col min="6658" max="6658" width="1.85546875" style="2" customWidth="1"/>
    <col min="6659" max="6659" width="47" style="2" customWidth="1"/>
    <col min="6660" max="6660" width="17.7109375" style="2" customWidth="1"/>
    <col min="6661" max="6662" width="15.7109375" style="2" customWidth="1"/>
    <col min="6663" max="6912" width="9.140625" style="2"/>
    <col min="6913" max="6913" width="5.5703125" style="2" customWidth="1"/>
    <col min="6914" max="6914" width="1.85546875" style="2" customWidth="1"/>
    <col min="6915" max="6915" width="47" style="2" customWidth="1"/>
    <col min="6916" max="6916" width="17.7109375" style="2" customWidth="1"/>
    <col min="6917" max="6918" width="15.7109375" style="2" customWidth="1"/>
    <col min="6919" max="7168" width="9.140625" style="2"/>
    <col min="7169" max="7169" width="5.5703125" style="2" customWidth="1"/>
    <col min="7170" max="7170" width="1.85546875" style="2" customWidth="1"/>
    <col min="7171" max="7171" width="47" style="2" customWidth="1"/>
    <col min="7172" max="7172" width="17.7109375" style="2" customWidth="1"/>
    <col min="7173" max="7174" width="15.7109375" style="2" customWidth="1"/>
    <col min="7175" max="7424" width="9.140625" style="2"/>
    <col min="7425" max="7425" width="5.5703125" style="2" customWidth="1"/>
    <col min="7426" max="7426" width="1.85546875" style="2" customWidth="1"/>
    <col min="7427" max="7427" width="47" style="2" customWidth="1"/>
    <col min="7428" max="7428" width="17.7109375" style="2" customWidth="1"/>
    <col min="7429" max="7430" width="15.7109375" style="2" customWidth="1"/>
    <col min="7431" max="7680" width="9.140625" style="2"/>
    <col min="7681" max="7681" width="5.5703125" style="2" customWidth="1"/>
    <col min="7682" max="7682" width="1.85546875" style="2" customWidth="1"/>
    <col min="7683" max="7683" width="47" style="2" customWidth="1"/>
    <col min="7684" max="7684" width="17.7109375" style="2" customWidth="1"/>
    <col min="7685" max="7686" width="15.7109375" style="2" customWidth="1"/>
    <col min="7687" max="7936" width="9.140625" style="2"/>
    <col min="7937" max="7937" width="5.5703125" style="2" customWidth="1"/>
    <col min="7938" max="7938" width="1.85546875" style="2" customWidth="1"/>
    <col min="7939" max="7939" width="47" style="2" customWidth="1"/>
    <col min="7940" max="7940" width="17.7109375" style="2" customWidth="1"/>
    <col min="7941" max="7942" width="15.7109375" style="2" customWidth="1"/>
    <col min="7943" max="8192" width="9.140625" style="2"/>
    <col min="8193" max="8193" width="5.5703125" style="2" customWidth="1"/>
    <col min="8194" max="8194" width="1.85546875" style="2" customWidth="1"/>
    <col min="8195" max="8195" width="47" style="2" customWidth="1"/>
    <col min="8196" max="8196" width="17.7109375" style="2" customWidth="1"/>
    <col min="8197" max="8198" width="15.7109375" style="2" customWidth="1"/>
    <col min="8199" max="8448" width="9.140625" style="2"/>
    <col min="8449" max="8449" width="5.5703125" style="2" customWidth="1"/>
    <col min="8450" max="8450" width="1.85546875" style="2" customWidth="1"/>
    <col min="8451" max="8451" width="47" style="2" customWidth="1"/>
    <col min="8452" max="8452" width="17.7109375" style="2" customWidth="1"/>
    <col min="8453" max="8454" width="15.7109375" style="2" customWidth="1"/>
    <col min="8455" max="8704" width="9.140625" style="2"/>
    <col min="8705" max="8705" width="5.5703125" style="2" customWidth="1"/>
    <col min="8706" max="8706" width="1.85546875" style="2" customWidth="1"/>
    <col min="8707" max="8707" width="47" style="2" customWidth="1"/>
    <col min="8708" max="8708" width="17.7109375" style="2" customWidth="1"/>
    <col min="8709" max="8710" width="15.7109375" style="2" customWidth="1"/>
    <col min="8711" max="8960" width="9.140625" style="2"/>
    <col min="8961" max="8961" width="5.5703125" style="2" customWidth="1"/>
    <col min="8962" max="8962" width="1.85546875" style="2" customWidth="1"/>
    <col min="8963" max="8963" width="47" style="2" customWidth="1"/>
    <col min="8964" max="8964" width="17.7109375" style="2" customWidth="1"/>
    <col min="8965" max="8966" width="15.7109375" style="2" customWidth="1"/>
    <col min="8967" max="9216" width="9.140625" style="2"/>
    <col min="9217" max="9217" width="5.5703125" style="2" customWidth="1"/>
    <col min="9218" max="9218" width="1.85546875" style="2" customWidth="1"/>
    <col min="9219" max="9219" width="47" style="2" customWidth="1"/>
    <col min="9220" max="9220" width="17.7109375" style="2" customWidth="1"/>
    <col min="9221" max="9222" width="15.7109375" style="2" customWidth="1"/>
    <col min="9223" max="9472" width="9.140625" style="2"/>
    <col min="9473" max="9473" width="5.5703125" style="2" customWidth="1"/>
    <col min="9474" max="9474" width="1.85546875" style="2" customWidth="1"/>
    <col min="9475" max="9475" width="47" style="2" customWidth="1"/>
    <col min="9476" max="9476" width="17.7109375" style="2" customWidth="1"/>
    <col min="9477" max="9478" width="15.7109375" style="2" customWidth="1"/>
    <col min="9479" max="9728" width="9.140625" style="2"/>
    <col min="9729" max="9729" width="5.5703125" style="2" customWidth="1"/>
    <col min="9730" max="9730" width="1.85546875" style="2" customWidth="1"/>
    <col min="9731" max="9731" width="47" style="2" customWidth="1"/>
    <col min="9732" max="9732" width="17.7109375" style="2" customWidth="1"/>
    <col min="9733" max="9734" width="15.7109375" style="2" customWidth="1"/>
    <col min="9735" max="9984" width="9.140625" style="2"/>
    <col min="9985" max="9985" width="5.5703125" style="2" customWidth="1"/>
    <col min="9986" max="9986" width="1.85546875" style="2" customWidth="1"/>
    <col min="9987" max="9987" width="47" style="2" customWidth="1"/>
    <col min="9988" max="9988" width="17.7109375" style="2" customWidth="1"/>
    <col min="9989" max="9990" width="15.7109375" style="2" customWidth="1"/>
    <col min="9991" max="10240" width="9.140625" style="2"/>
    <col min="10241" max="10241" width="5.5703125" style="2" customWidth="1"/>
    <col min="10242" max="10242" width="1.85546875" style="2" customWidth="1"/>
    <col min="10243" max="10243" width="47" style="2" customWidth="1"/>
    <col min="10244" max="10244" width="17.7109375" style="2" customWidth="1"/>
    <col min="10245" max="10246" width="15.7109375" style="2" customWidth="1"/>
    <col min="10247" max="10496" width="9.140625" style="2"/>
    <col min="10497" max="10497" width="5.5703125" style="2" customWidth="1"/>
    <col min="10498" max="10498" width="1.85546875" style="2" customWidth="1"/>
    <col min="10499" max="10499" width="47" style="2" customWidth="1"/>
    <col min="10500" max="10500" width="17.7109375" style="2" customWidth="1"/>
    <col min="10501" max="10502" width="15.7109375" style="2" customWidth="1"/>
    <col min="10503" max="10752" width="9.140625" style="2"/>
    <col min="10753" max="10753" width="5.5703125" style="2" customWidth="1"/>
    <col min="10754" max="10754" width="1.85546875" style="2" customWidth="1"/>
    <col min="10755" max="10755" width="47" style="2" customWidth="1"/>
    <col min="10756" max="10756" width="17.7109375" style="2" customWidth="1"/>
    <col min="10757" max="10758" width="15.7109375" style="2" customWidth="1"/>
    <col min="10759" max="11008" width="9.140625" style="2"/>
    <col min="11009" max="11009" width="5.5703125" style="2" customWidth="1"/>
    <col min="11010" max="11010" width="1.85546875" style="2" customWidth="1"/>
    <col min="11011" max="11011" width="47" style="2" customWidth="1"/>
    <col min="11012" max="11012" width="17.7109375" style="2" customWidth="1"/>
    <col min="11013" max="11014" width="15.7109375" style="2" customWidth="1"/>
    <col min="11015" max="11264" width="9.140625" style="2"/>
    <col min="11265" max="11265" width="5.5703125" style="2" customWidth="1"/>
    <col min="11266" max="11266" width="1.85546875" style="2" customWidth="1"/>
    <col min="11267" max="11267" width="47" style="2" customWidth="1"/>
    <col min="11268" max="11268" width="17.7109375" style="2" customWidth="1"/>
    <col min="11269" max="11270" width="15.7109375" style="2" customWidth="1"/>
    <col min="11271" max="11520" width="9.140625" style="2"/>
    <col min="11521" max="11521" width="5.5703125" style="2" customWidth="1"/>
    <col min="11522" max="11522" width="1.85546875" style="2" customWidth="1"/>
    <col min="11523" max="11523" width="47" style="2" customWidth="1"/>
    <col min="11524" max="11524" width="17.7109375" style="2" customWidth="1"/>
    <col min="11525" max="11526" width="15.7109375" style="2" customWidth="1"/>
    <col min="11527" max="11776" width="9.140625" style="2"/>
    <col min="11777" max="11777" width="5.5703125" style="2" customWidth="1"/>
    <col min="11778" max="11778" width="1.85546875" style="2" customWidth="1"/>
    <col min="11779" max="11779" width="47" style="2" customWidth="1"/>
    <col min="11780" max="11780" width="17.7109375" style="2" customWidth="1"/>
    <col min="11781" max="11782" width="15.7109375" style="2" customWidth="1"/>
    <col min="11783" max="12032" width="9.140625" style="2"/>
    <col min="12033" max="12033" width="5.5703125" style="2" customWidth="1"/>
    <col min="12034" max="12034" width="1.85546875" style="2" customWidth="1"/>
    <col min="12035" max="12035" width="47" style="2" customWidth="1"/>
    <col min="12036" max="12036" width="17.7109375" style="2" customWidth="1"/>
    <col min="12037" max="12038" width="15.7109375" style="2" customWidth="1"/>
    <col min="12039" max="12288" width="9.140625" style="2"/>
    <col min="12289" max="12289" width="5.5703125" style="2" customWidth="1"/>
    <col min="12290" max="12290" width="1.85546875" style="2" customWidth="1"/>
    <col min="12291" max="12291" width="47" style="2" customWidth="1"/>
    <col min="12292" max="12292" width="17.7109375" style="2" customWidth="1"/>
    <col min="12293" max="12294" width="15.7109375" style="2" customWidth="1"/>
    <col min="12295" max="12544" width="9.140625" style="2"/>
    <col min="12545" max="12545" width="5.5703125" style="2" customWidth="1"/>
    <col min="12546" max="12546" width="1.85546875" style="2" customWidth="1"/>
    <col min="12547" max="12547" width="47" style="2" customWidth="1"/>
    <col min="12548" max="12548" width="17.7109375" style="2" customWidth="1"/>
    <col min="12549" max="12550" width="15.7109375" style="2" customWidth="1"/>
    <col min="12551" max="12800" width="9.140625" style="2"/>
    <col min="12801" max="12801" width="5.5703125" style="2" customWidth="1"/>
    <col min="12802" max="12802" width="1.85546875" style="2" customWidth="1"/>
    <col min="12803" max="12803" width="47" style="2" customWidth="1"/>
    <col min="12804" max="12804" width="17.7109375" style="2" customWidth="1"/>
    <col min="12805" max="12806" width="15.7109375" style="2" customWidth="1"/>
    <col min="12807" max="13056" width="9.140625" style="2"/>
    <col min="13057" max="13057" width="5.5703125" style="2" customWidth="1"/>
    <col min="13058" max="13058" width="1.85546875" style="2" customWidth="1"/>
    <col min="13059" max="13059" width="47" style="2" customWidth="1"/>
    <col min="13060" max="13060" width="17.7109375" style="2" customWidth="1"/>
    <col min="13061" max="13062" width="15.7109375" style="2" customWidth="1"/>
    <col min="13063" max="13312" width="9.140625" style="2"/>
    <col min="13313" max="13313" width="5.5703125" style="2" customWidth="1"/>
    <col min="13314" max="13314" width="1.85546875" style="2" customWidth="1"/>
    <col min="13315" max="13315" width="47" style="2" customWidth="1"/>
    <col min="13316" max="13316" width="17.7109375" style="2" customWidth="1"/>
    <col min="13317" max="13318" width="15.7109375" style="2" customWidth="1"/>
    <col min="13319" max="13568" width="9.140625" style="2"/>
    <col min="13569" max="13569" width="5.5703125" style="2" customWidth="1"/>
    <col min="13570" max="13570" width="1.85546875" style="2" customWidth="1"/>
    <col min="13571" max="13571" width="47" style="2" customWidth="1"/>
    <col min="13572" max="13572" width="17.7109375" style="2" customWidth="1"/>
    <col min="13573" max="13574" width="15.7109375" style="2" customWidth="1"/>
    <col min="13575" max="13824" width="9.140625" style="2"/>
    <col min="13825" max="13825" width="5.5703125" style="2" customWidth="1"/>
    <col min="13826" max="13826" width="1.85546875" style="2" customWidth="1"/>
    <col min="13827" max="13827" width="47" style="2" customWidth="1"/>
    <col min="13828" max="13828" width="17.7109375" style="2" customWidth="1"/>
    <col min="13829" max="13830" width="15.7109375" style="2" customWidth="1"/>
    <col min="13831" max="14080" width="9.140625" style="2"/>
    <col min="14081" max="14081" width="5.5703125" style="2" customWidth="1"/>
    <col min="14082" max="14082" width="1.85546875" style="2" customWidth="1"/>
    <col min="14083" max="14083" width="47" style="2" customWidth="1"/>
    <col min="14084" max="14084" width="17.7109375" style="2" customWidth="1"/>
    <col min="14085" max="14086" width="15.7109375" style="2" customWidth="1"/>
    <col min="14087" max="14336" width="9.140625" style="2"/>
    <col min="14337" max="14337" width="5.5703125" style="2" customWidth="1"/>
    <col min="14338" max="14338" width="1.85546875" style="2" customWidth="1"/>
    <col min="14339" max="14339" width="47" style="2" customWidth="1"/>
    <col min="14340" max="14340" width="17.7109375" style="2" customWidth="1"/>
    <col min="14341" max="14342" width="15.7109375" style="2" customWidth="1"/>
    <col min="14343" max="14592" width="9.140625" style="2"/>
    <col min="14593" max="14593" width="5.5703125" style="2" customWidth="1"/>
    <col min="14594" max="14594" width="1.85546875" style="2" customWidth="1"/>
    <col min="14595" max="14595" width="47" style="2" customWidth="1"/>
    <col min="14596" max="14596" width="17.7109375" style="2" customWidth="1"/>
    <col min="14597" max="14598" width="15.7109375" style="2" customWidth="1"/>
    <col min="14599" max="14848" width="9.140625" style="2"/>
    <col min="14849" max="14849" width="5.5703125" style="2" customWidth="1"/>
    <col min="14850" max="14850" width="1.85546875" style="2" customWidth="1"/>
    <col min="14851" max="14851" width="47" style="2" customWidth="1"/>
    <col min="14852" max="14852" width="17.7109375" style="2" customWidth="1"/>
    <col min="14853" max="14854" width="15.7109375" style="2" customWidth="1"/>
    <col min="14855" max="15104" width="9.140625" style="2"/>
    <col min="15105" max="15105" width="5.5703125" style="2" customWidth="1"/>
    <col min="15106" max="15106" width="1.85546875" style="2" customWidth="1"/>
    <col min="15107" max="15107" width="47" style="2" customWidth="1"/>
    <col min="15108" max="15108" width="17.7109375" style="2" customWidth="1"/>
    <col min="15109" max="15110" width="15.7109375" style="2" customWidth="1"/>
    <col min="15111" max="15360" width="9.140625" style="2"/>
    <col min="15361" max="15361" width="5.5703125" style="2" customWidth="1"/>
    <col min="15362" max="15362" width="1.85546875" style="2" customWidth="1"/>
    <col min="15363" max="15363" width="47" style="2" customWidth="1"/>
    <col min="15364" max="15364" width="17.7109375" style="2" customWidth="1"/>
    <col min="15365" max="15366" width="15.7109375" style="2" customWidth="1"/>
    <col min="15367" max="15616" width="9.140625" style="2"/>
    <col min="15617" max="15617" width="5.5703125" style="2" customWidth="1"/>
    <col min="15618" max="15618" width="1.85546875" style="2" customWidth="1"/>
    <col min="15619" max="15619" width="47" style="2" customWidth="1"/>
    <col min="15620" max="15620" width="17.7109375" style="2" customWidth="1"/>
    <col min="15621" max="15622" width="15.7109375" style="2" customWidth="1"/>
    <col min="15623" max="15872" width="9.140625" style="2"/>
    <col min="15873" max="15873" width="5.5703125" style="2" customWidth="1"/>
    <col min="15874" max="15874" width="1.85546875" style="2" customWidth="1"/>
    <col min="15875" max="15875" width="47" style="2" customWidth="1"/>
    <col min="15876" max="15876" width="17.7109375" style="2" customWidth="1"/>
    <col min="15877" max="15878" width="15.7109375" style="2" customWidth="1"/>
    <col min="15879" max="16128" width="9.140625" style="2"/>
    <col min="16129" max="16129" width="5.5703125" style="2" customWidth="1"/>
    <col min="16130" max="16130" width="1.85546875" style="2" customWidth="1"/>
    <col min="16131" max="16131" width="47" style="2" customWidth="1"/>
    <col min="16132" max="16132" width="17.7109375" style="2" customWidth="1"/>
    <col min="16133" max="16134" width="15.7109375" style="2" customWidth="1"/>
    <col min="16135" max="16384" width="9.140625" style="2"/>
  </cols>
  <sheetData>
    <row r="1" spans="1:6" ht="15" customHeight="1">
      <c r="A1" s="374"/>
      <c r="B1" s="374"/>
      <c r="C1" s="375"/>
      <c r="D1" s="375"/>
      <c r="E1" s="374"/>
      <c r="F1" s="374"/>
    </row>
    <row r="2" spans="1:6" ht="15" customHeight="1">
      <c r="A2" s="374"/>
      <c r="B2" s="374"/>
      <c r="C2" s="374"/>
      <c r="D2" s="256" t="s">
        <v>656</v>
      </c>
      <c r="E2" s="256"/>
      <c r="F2" s="256"/>
    </row>
    <row r="3" spans="1:6" ht="15" customHeight="1">
      <c r="A3" s="374"/>
      <c r="B3" s="374"/>
      <c r="C3" s="374"/>
      <c r="D3" s="256" t="s">
        <v>657</v>
      </c>
      <c r="E3" s="256"/>
      <c r="F3" s="256"/>
    </row>
    <row r="4" spans="1:6" ht="15" customHeight="1">
      <c r="A4" s="374"/>
      <c r="B4" s="374"/>
      <c r="C4" s="375"/>
      <c r="D4" s="375"/>
      <c r="E4" s="374"/>
      <c r="F4" s="374"/>
    </row>
    <row r="5" spans="1:6">
      <c r="A5" s="355" t="s">
        <v>658</v>
      </c>
      <c r="B5" s="355"/>
      <c r="C5" s="355"/>
      <c r="D5" s="355"/>
      <c r="E5" s="355"/>
      <c r="F5" s="355"/>
    </row>
    <row r="6" spans="1:6" ht="15" customHeight="1">
      <c r="A6" s="374"/>
      <c r="B6" s="374"/>
      <c r="C6" s="375"/>
      <c r="D6" s="375"/>
      <c r="E6" s="374"/>
      <c r="F6" s="374"/>
    </row>
    <row r="7" spans="1:6" ht="15" customHeight="1">
      <c r="A7" s="355" t="s">
        <v>659</v>
      </c>
      <c r="B7" s="355"/>
      <c r="C7" s="355"/>
      <c r="D7" s="355"/>
      <c r="E7" s="355"/>
      <c r="F7" s="355"/>
    </row>
    <row r="8" spans="1:6" ht="15" customHeight="1">
      <c r="A8" s="374"/>
      <c r="B8" s="374"/>
      <c r="C8" s="375"/>
      <c r="D8" s="375"/>
      <c r="E8" s="374"/>
      <c r="F8" s="374"/>
    </row>
    <row r="9" spans="1:6" ht="15" customHeight="1">
      <c r="A9" s="376">
        <v>44579</v>
      </c>
      <c r="B9" s="265"/>
      <c r="C9" s="265"/>
      <c r="D9" s="265"/>
      <c r="E9" s="265"/>
      <c r="F9" s="265"/>
    </row>
    <row r="10" spans="1:6" ht="15" customHeight="1">
      <c r="A10" s="374"/>
      <c r="B10" s="374"/>
      <c r="C10" s="375"/>
      <c r="D10" s="375"/>
      <c r="E10" s="374"/>
      <c r="F10" s="374"/>
    </row>
    <row r="11" spans="1:6" ht="71.25">
      <c r="A11" s="377" t="s">
        <v>167</v>
      </c>
      <c r="B11" s="358" t="s">
        <v>631</v>
      </c>
      <c r="C11" s="358"/>
      <c r="D11" s="358"/>
      <c r="E11" s="377" t="s">
        <v>632</v>
      </c>
      <c r="F11" s="377" t="s">
        <v>633</v>
      </c>
    </row>
    <row r="12" spans="1:6" ht="15" customHeight="1">
      <c r="A12" s="378">
        <v>1</v>
      </c>
      <c r="B12" s="379">
        <v>2</v>
      </c>
      <c r="C12" s="379"/>
      <c r="D12" s="379"/>
      <c r="E12" s="378">
        <v>3</v>
      </c>
      <c r="F12" s="378">
        <v>4</v>
      </c>
    </row>
    <row r="13" spans="1:6" ht="15" customHeight="1">
      <c r="A13" s="377" t="s">
        <v>589</v>
      </c>
      <c r="B13" s="380" t="s">
        <v>660</v>
      </c>
      <c r="C13" s="381"/>
      <c r="D13" s="382"/>
      <c r="E13" s="383">
        <v>17708.900000000001</v>
      </c>
      <c r="F13" s="383">
        <v>132646.6</v>
      </c>
    </row>
    <row r="14" spans="1:6" ht="15" customHeight="1">
      <c r="A14" s="384" t="s">
        <v>590</v>
      </c>
      <c r="B14" s="385"/>
      <c r="C14" s="386" t="s">
        <v>661</v>
      </c>
      <c r="D14" s="387"/>
      <c r="E14" s="388">
        <v>420</v>
      </c>
      <c r="F14" s="389" t="s">
        <v>662</v>
      </c>
    </row>
    <row r="15" spans="1:6">
      <c r="A15" s="384" t="s">
        <v>591</v>
      </c>
      <c r="B15" s="385"/>
      <c r="C15" s="386" t="s">
        <v>663</v>
      </c>
      <c r="D15" s="387"/>
      <c r="E15" s="388" t="s">
        <v>662</v>
      </c>
      <c r="F15" s="389" t="s">
        <v>662</v>
      </c>
    </row>
    <row r="16" spans="1:6" ht="15" customHeight="1">
      <c r="A16" s="384" t="s">
        <v>202</v>
      </c>
      <c r="B16" s="385"/>
      <c r="C16" s="386" t="s">
        <v>664</v>
      </c>
      <c r="D16" s="387"/>
      <c r="E16" s="388" t="s">
        <v>662</v>
      </c>
      <c r="F16" s="389" t="s">
        <v>662</v>
      </c>
    </row>
    <row r="17" spans="1:11" ht="15" customHeight="1">
      <c r="A17" s="384" t="s">
        <v>593</v>
      </c>
      <c r="B17" s="385"/>
      <c r="C17" s="386" t="s">
        <v>665</v>
      </c>
      <c r="D17" s="387"/>
      <c r="E17" s="388" t="s">
        <v>662</v>
      </c>
      <c r="F17" s="389" t="s">
        <v>662</v>
      </c>
    </row>
    <row r="18" spans="1:11" ht="15" customHeight="1">
      <c r="A18" s="384" t="s">
        <v>594</v>
      </c>
      <c r="B18" s="385"/>
      <c r="C18" s="386" t="s">
        <v>666</v>
      </c>
      <c r="D18" s="387"/>
      <c r="E18" s="388" t="s">
        <v>662</v>
      </c>
      <c r="F18" s="389" t="s">
        <v>662</v>
      </c>
    </row>
    <row r="19" spans="1:11" ht="15" customHeight="1">
      <c r="A19" s="384" t="s">
        <v>595</v>
      </c>
      <c r="B19" s="385"/>
      <c r="C19" s="386" t="s">
        <v>667</v>
      </c>
      <c r="D19" s="387"/>
      <c r="E19" s="388">
        <v>17013.84</v>
      </c>
      <c r="F19" s="389">
        <v>4259.84</v>
      </c>
    </row>
    <row r="20" spans="1:11">
      <c r="A20" s="384" t="s">
        <v>596</v>
      </c>
      <c r="B20" s="385"/>
      <c r="C20" s="386" t="s">
        <v>668</v>
      </c>
      <c r="D20" s="387"/>
      <c r="E20" s="388" t="s">
        <v>662</v>
      </c>
      <c r="F20" s="389" t="s">
        <v>662</v>
      </c>
    </row>
    <row r="21" spans="1:11" ht="15" customHeight="1">
      <c r="A21" s="384" t="s">
        <v>597</v>
      </c>
      <c r="B21" s="385"/>
      <c r="C21" s="386" t="s">
        <v>669</v>
      </c>
      <c r="D21" s="387"/>
      <c r="E21" s="388">
        <v>275.06</v>
      </c>
      <c r="F21" s="389">
        <v>128386.76</v>
      </c>
    </row>
    <row r="22" spans="1:11" ht="15" customHeight="1">
      <c r="A22" s="377" t="s">
        <v>609</v>
      </c>
      <c r="B22" s="380" t="s">
        <v>670</v>
      </c>
      <c r="C22" s="381"/>
      <c r="D22" s="382"/>
      <c r="E22" s="383" t="s">
        <v>662</v>
      </c>
      <c r="F22" s="383" t="s">
        <v>662</v>
      </c>
    </row>
    <row r="23" spans="1:11" ht="15" customHeight="1">
      <c r="A23" s="377" t="s">
        <v>611</v>
      </c>
      <c r="B23" s="380" t="s">
        <v>671</v>
      </c>
      <c r="C23" s="381"/>
      <c r="D23" s="382"/>
      <c r="E23" s="383">
        <v>17708.900000000001</v>
      </c>
      <c r="F23" s="383">
        <v>132646.6</v>
      </c>
    </row>
    <row r="24" spans="1:11" ht="15" customHeight="1">
      <c r="A24" s="374"/>
      <c r="B24" s="374"/>
      <c r="C24" s="375"/>
      <c r="D24" s="375"/>
      <c r="E24" s="374"/>
      <c r="F24" s="374"/>
    </row>
    <row r="26" spans="1:11">
      <c r="C26" s="372" t="s">
        <v>101</v>
      </c>
      <c r="D26" s="373"/>
      <c r="E26" s="390"/>
      <c r="F26" s="166" t="s">
        <v>102</v>
      </c>
      <c r="J26" s="164"/>
    </row>
    <row r="27" spans="1:11">
      <c r="C27" s="139"/>
      <c r="D27" s="165" t="s">
        <v>104</v>
      </c>
      <c r="E27" s="139"/>
      <c r="F27" s="139" t="s">
        <v>105</v>
      </c>
      <c r="G27" s="139"/>
      <c r="H27" s="139"/>
      <c r="I27" s="139"/>
      <c r="J27" s="139"/>
      <c r="K27" s="139"/>
    </row>
    <row r="28" spans="1:11">
      <c r="C28" s="139"/>
      <c r="D28" s="165"/>
      <c r="E28" s="139"/>
      <c r="F28" s="139"/>
      <c r="G28" s="139"/>
      <c r="H28" s="139"/>
      <c r="I28" s="139"/>
      <c r="J28" s="139"/>
      <c r="K28" s="139"/>
    </row>
    <row r="29" spans="1:11">
      <c r="C29" s="166" t="s">
        <v>150</v>
      </c>
      <c r="D29" s="167"/>
      <c r="E29" s="139"/>
      <c r="F29" s="166" t="s">
        <v>107</v>
      </c>
      <c r="G29" s="139"/>
      <c r="H29" s="139"/>
      <c r="I29" s="139"/>
      <c r="J29" s="164"/>
      <c r="K29" s="139"/>
    </row>
    <row r="30" spans="1:11">
      <c r="C30" s="168"/>
      <c r="D30" s="165" t="s">
        <v>104</v>
      </c>
      <c r="E30" s="169"/>
      <c r="F30" s="139" t="s">
        <v>105</v>
      </c>
      <c r="G30" s="139"/>
      <c r="H30" s="139"/>
      <c r="I30" s="139"/>
      <c r="J30" s="139"/>
      <c r="K30" s="139"/>
    </row>
  </sheetData>
  <mergeCells count="24">
    <mergeCell ref="C19:D19"/>
    <mergeCell ref="C20:D20"/>
    <mergeCell ref="C21:D21"/>
    <mergeCell ref="B22:D22"/>
    <mergeCell ref="B23:D23"/>
    <mergeCell ref="C24:D24"/>
    <mergeCell ref="B13:D13"/>
    <mergeCell ref="C14:D14"/>
    <mergeCell ref="C15:D15"/>
    <mergeCell ref="C16:D16"/>
    <mergeCell ref="C17:D17"/>
    <mergeCell ref="C18:D18"/>
    <mergeCell ref="A7:F7"/>
    <mergeCell ref="C8:D8"/>
    <mergeCell ref="A9:F9"/>
    <mergeCell ref="C10:D10"/>
    <mergeCell ref="B11:D11"/>
    <mergeCell ref="B12:D12"/>
    <mergeCell ref="C1:D1"/>
    <mergeCell ref="D2:F2"/>
    <mergeCell ref="D3:F3"/>
    <mergeCell ref="C4:D4"/>
    <mergeCell ref="A5:F5"/>
    <mergeCell ref="C6:D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6"/>
  <sheetViews>
    <sheetView workbookViewId="0">
      <selection activeCell="I23" sqref="I23"/>
    </sheetView>
  </sheetViews>
  <sheetFormatPr defaultRowHeight="15"/>
  <cols>
    <col min="1" max="1" width="9.85546875" style="2" customWidth="1"/>
    <col min="2" max="2" width="20.28515625" style="2" customWidth="1"/>
    <col min="3" max="3" width="33.28515625" style="2" customWidth="1"/>
    <col min="4" max="4" width="11" style="2" customWidth="1"/>
    <col min="5" max="5" width="1.5703125" style="2" customWidth="1"/>
    <col min="6" max="6" width="9.140625" style="2" customWidth="1"/>
    <col min="7" max="7" width="2" style="2" customWidth="1"/>
    <col min="8" max="8" width="15.7109375" style="2" customWidth="1"/>
    <col min="9" max="9" width="17" style="2" customWidth="1"/>
    <col min="10" max="256" width="9.140625" style="2"/>
    <col min="257" max="257" width="9.85546875" style="2" customWidth="1"/>
    <col min="258" max="258" width="20.28515625" style="2" customWidth="1"/>
    <col min="259" max="259" width="33.28515625" style="2" customWidth="1"/>
    <col min="260" max="260" width="11" style="2" customWidth="1"/>
    <col min="261" max="261" width="1.5703125" style="2" customWidth="1"/>
    <col min="262" max="262" width="9.140625" style="2" customWidth="1"/>
    <col min="263" max="263" width="2" style="2" customWidth="1"/>
    <col min="264" max="264" width="15.7109375" style="2" customWidth="1"/>
    <col min="265" max="265" width="17" style="2" customWidth="1"/>
    <col min="266" max="512" width="9.140625" style="2"/>
    <col min="513" max="513" width="9.85546875" style="2" customWidth="1"/>
    <col min="514" max="514" width="20.28515625" style="2" customWidth="1"/>
    <col min="515" max="515" width="33.28515625" style="2" customWidth="1"/>
    <col min="516" max="516" width="11" style="2" customWidth="1"/>
    <col min="517" max="517" width="1.5703125" style="2" customWidth="1"/>
    <col min="518" max="518" width="9.140625" style="2" customWidth="1"/>
    <col min="519" max="519" width="2" style="2" customWidth="1"/>
    <col min="520" max="520" width="15.7109375" style="2" customWidth="1"/>
    <col min="521" max="521" width="17" style="2" customWidth="1"/>
    <col min="522" max="768" width="9.140625" style="2"/>
    <col min="769" max="769" width="9.85546875" style="2" customWidth="1"/>
    <col min="770" max="770" width="20.28515625" style="2" customWidth="1"/>
    <col min="771" max="771" width="33.28515625" style="2" customWidth="1"/>
    <col min="772" max="772" width="11" style="2" customWidth="1"/>
    <col min="773" max="773" width="1.5703125" style="2" customWidth="1"/>
    <col min="774" max="774" width="9.140625" style="2" customWidth="1"/>
    <col min="775" max="775" width="2" style="2" customWidth="1"/>
    <col min="776" max="776" width="15.7109375" style="2" customWidth="1"/>
    <col min="777" max="777" width="17" style="2" customWidth="1"/>
    <col min="778" max="1024" width="9.140625" style="2"/>
    <col min="1025" max="1025" width="9.85546875" style="2" customWidth="1"/>
    <col min="1026" max="1026" width="20.28515625" style="2" customWidth="1"/>
    <col min="1027" max="1027" width="33.28515625" style="2" customWidth="1"/>
    <col min="1028" max="1028" width="11" style="2" customWidth="1"/>
    <col min="1029" max="1029" width="1.5703125" style="2" customWidth="1"/>
    <col min="1030" max="1030" width="9.140625" style="2" customWidth="1"/>
    <col min="1031" max="1031" width="2" style="2" customWidth="1"/>
    <col min="1032" max="1032" width="15.7109375" style="2" customWidth="1"/>
    <col min="1033" max="1033" width="17" style="2" customWidth="1"/>
    <col min="1034" max="1280" width="9.140625" style="2"/>
    <col min="1281" max="1281" width="9.85546875" style="2" customWidth="1"/>
    <col min="1282" max="1282" width="20.28515625" style="2" customWidth="1"/>
    <col min="1283" max="1283" width="33.28515625" style="2" customWidth="1"/>
    <col min="1284" max="1284" width="11" style="2" customWidth="1"/>
    <col min="1285" max="1285" width="1.5703125" style="2" customWidth="1"/>
    <col min="1286" max="1286" width="9.140625" style="2" customWidth="1"/>
    <col min="1287" max="1287" width="2" style="2" customWidth="1"/>
    <col min="1288" max="1288" width="15.7109375" style="2" customWidth="1"/>
    <col min="1289" max="1289" width="17" style="2" customWidth="1"/>
    <col min="1290" max="1536" width="9.140625" style="2"/>
    <col min="1537" max="1537" width="9.85546875" style="2" customWidth="1"/>
    <col min="1538" max="1538" width="20.28515625" style="2" customWidth="1"/>
    <col min="1539" max="1539" width="33.28515625" style="2" customWidth="1"/>
    <col min="1540" max="1540" width="11" style="2" customWidth="1"/>
    <col min="1541" max="1541" width="1.5703125" style="2" customWidth="1"/>
    <col min="1542" max="1542" width="9.140625" style="2" customWidth="1"/>
    <col min="1543" max="1543" width="2" style="2" customWidth="1"/>
    <col min="1544" max="1544" width="15.7109375" style="2" customWidth="1"/>
    <col min="1545" max="1545" width="17" style="2" customWidth="1"/>
    <col min="1546" max="1792" width="9.140625" style="2"/>
    <col min="1793" max="1793" width="9.85546875" style="2" customWidth="1"/>
    <col min="1794" max="1794" width="20.28515625" style="2" customWidth="1"/>
    <col min="1795" max="1795" width="33.28515625" style="2" customWidth="1"/>
    <col min="1796" max="1796" width="11" style="2" customWidth="1"/>
    <col min="1797" max="1797" width="1.5703125" style="2" customWidth="1"/>
    <col min="1798" max="1798" width="9.140625" style="2" customWidth="1"/>
    <col min="1799" max="1799" width="2" style="2" customWidth="1"/>
    <col min="1800" max="1800" width="15.7109375" style="2" customWidth="1"/>
    <col min="1801" max="1801" width="17" style="2" customWidth="1"/>
    <col min="1802" max="2048" width="9.140625" style="2"/>
    <col min="2049" max="2049" width="9.85546875" style="2" customWidth="1"/>
    <col min="2050" max="2050" width="20.28515625" style="2" customWidth="1"/>
    <col min="2051" max="2051" width="33.28515625" style="2" customWidth="1"/>
    <col min="2052" max="2052" width="11" style="2" customWidth="1"/>
    <col min="2053" max="2053" width="1.5703125" style="2" customWidth="1"/>
    <col min="2054" max="2054" width="9.140625" style="2" customWidth="1"/>
    <col min="2055" max="2055" width="2" style="2" customWidth="1"/>
    <col min="2056" max="2056" width="15.7109375" style="2" customWidth="1"/>
    <col min="2057" max="2057" width="17" style="2" customWidth="1"/>
    <col min="2058" max="2304" width="9.140625" style="2"/>
    <col min="2305" max="2305" width="9.85546875" style="2" customWidth="1"/>
    <col min="2306" max="2306" width="20.28515625" style="2" customWidth="1"/>
    <col min="2307" max="2307" width="33.28515625" style="2" customWidth="1"/>
    <col min="2308" max="2308" width="11" style="2" customWidth="1"/>
    <col min="2309" max="2309" width="1.5703125" style="2" customWidth="1"/>
    <col min="2310" max="2310" width="9.140625" style="2" customWidth="1"/>
    <col min="2311" max="2311" width="2" style="2" customWidth="1"/>
    <col min="2312" max="2312" width="15.7109375" style="2" customWidth="1"/>
    <col min="2313" max="2313" width="17" style="2" customWidth="1"/>
    <col min="2314" max="2560" width="9.140625" style="2"/>
    <col min="2561" max="2561" width="9.85546875" style="2" customWidth="1"/>
    <col min="2562" max="2562" width="20.28515625" style="2" customWidth="1"/>
    <col min="2563" max="2563" width="33.28515625" style="2" customWidth="1"/>
    <col min="2564" max="2564" width="11" style="2" customWidth="1"/>
    <col min="2565" max="2565" width="1.5703125" style="2" customWidth="1"/>
    <col min="2566" max="2566" width="9.140625" style="2" customWidth="1"/>
    <col min="2567" max="2567" width="2" style="2" customWidth="1"/>
    <col min="2568" max="2568" width="15.7109375" style="2" customWidth="1"/>
    <col min="2569" max="2569" width="17" style="2" customWidth="1"/>
    <col min="2570" max="2816" width="9.140625" style="2"/>
    <col min="2817" max="2817" width="9.85546875" style="2" customWidth="1"/>
    <col min="2818" max="2818" width="20.28515625" style="2" customWidth="1"/>
    <col min="2819" max="2819" width="33.28515625" style="2" customWidth="1"/>
    <col min="2820" max="2820" width="11" style="2" customWidth="1"/>
    <col min="2821" max="2821" width="1.5703125" style="2" customWidth="1"/>
    <col min="2822" max="2822" width="9.140625" style="2" customWidth="1"/>
    <col min="2823" max="2823" width="2" style="2" customWidth="1"/>
    <col min="2824" max="2824" width="15.7109375" style="2" customWidth="1"/>
    <col min="2825" max="2825" width="17" style="2" customWidth="1"/>
    <col min="2826" max="3072" width="9.140625" style="2"/>
    <col min="3073" max="3073" width="9.85546875" style="2" customWidth="1"/>
    <col min="3074" max="3074" width="20.28515625" style="2" customWidth="1"/>
    <col min="3075" max="3075" width="33.28515625" style="2" customWidth="1"/>
    <col min="3076" max="3076" width="11" style="2" customWidth="1"/>
    <col min="3077" max="3077" width="1.5703125" style="2" customWidth="1"/>
    <col min="3078" max="3078" width="9.140625" style="2" customWidth="1"/>
    <col min="3079" max="3079" width="2" style="2" customWidth="1"/>
    <col min="3080" max="3080" width="15.7109375" style="2" customWidth="1"/>
    <col min="3081" max="3081" width="17" style="2" customWidth="1"/>
    <col min="3082" max="3328" width="9.140625" style="2"/>
    <col min="3329" max="3329" width="9.85546875" style="2" customWidth="1"/>
    <col min="3330" max="3330" width="20.28515625" style="2" customWidth="1"/>
    <col min="3331" max="3331" width="33.28515625" style="2" customWidth="1"/>
    <col min="3332" max="3332" width="11" style="2" customWidth="1"/>
    <col min="3333" max="3333" width="1.5703125" style="2" customWidth="1"/>
    <col min="3334" max="3334" width="9.140625" style="2" customWidth="1"/>
    <col min="3335" max="3335" width="2" style="2" customWidth="1"/>
    <col min="3336" max="3336" width="15.7109375" style="2" customWidth="1"/>
    <col min="3337" max="3337" width="17" style="2" customWidth="1"/>
    <col min="3338" max="3584" width="9.140625" style="2"/>
    <col min="3585" max="3585" width="9.85546875" style="2" customWidth="1"/>
    <col min="3586" max="3586" width="20.28515625" style="2" customWidth="1"/>
    <col min="3587" max="3587" width="33.28515625" style="2" customWidth="1"/>
    <col min="3588" max="3588" width="11" style="2" customWidth="1"/>
    <col min="3589" max="3589" width="1.5703125" style="2" customWidth="1"/>
    <col min="3590" max="3590" width="9.140625" style="2" customWidth="1"/>
    <col min="3591" max="3591" width="2" style="2" customWidth="1"/>
    <col min="3592" max="3592" width="15.7109375" style="2" customWidth="1"/>
    <col min="3593" max="3593" width="17" style="2" customWidth="1"/>
    <col min="3594" max="3840" width="9.140625" style="2"/>
    <col min="3841" max="3841" width="9.85546875" style="2" customWidth="1"/>
    <col min="3842" max="3842" width="20.28515625" style="2" customWidth="1"/>
    <col min="3843" max="3843" width="33.28515625" style="2" customWidth="1"/>
    <col min="3844" max="3844" width="11" style="2" customWidth="1"/>
    <col min="3845" max="3845" width="1.5703125" style="2" customWidth="1"/>
    <col min="3846" max="3846" width="9.140625" style="2" customWidth="1"/>
    <col min="3847" max="3847" width="2" style="2" customWidth="1"/>
    <col min="3848" max="3848" width="15.7109375" style="2" customWidth="1"/>
    <col min="3849" max="3849" width="17" style="2" customWidth="1"/>
    <col min="3850" max="4096" width="9.140625" style="2"/>
    <col min="4097" max="4097" width="9.85546875" style="2" customWidth="1"/>
    <col min="4098" max="4098" width="20.28515625" style="2" customWidth="1"/>
    <col min="4099" max="4099" width="33.28515625" style="2" customWidth="1"/>
    <col min="4100" max="4100" width="11" style="2" customWidth="1"/>
    <col min="4101" max="4101" width="1.5703125" style="2" customWidth="1"/>
    <col min="4102" max="4102" width="9.140625" style="2" customWidth="1"/>
    <col min="4103" max="4103" width="2" style="2" customWidth="1"/>
    <col min="4104" max="4104" width="15.7109375" style="2" customWidth="1"/>
    <col min="4105" max="4105" width="17" style="2" customWidth="1"/>
    <col min="4106" max="4352" width="9.140625" style="2"/>
    <col min="4353" max="4353" width="9.85546875" style="2" customWidth="1"/>
    <col min="4354" max="4354" width="20.28515625" style="2" customWidth="1"/>
    <col min="4355" max="4355" width="33.28515625" style="2" customWidth="1"/>
    <col min="4356" max="4356" width="11" style="2" customWidth="1"/>
    <col min="4357" max="4357" width="1.5703125" style="2" customWidth="1"/>
    <col min="4358" max="4358" width="9.140625" style="2" customWidth="1"/>
    <col min="4359" max="4359" width="2" style="2" customWidth="1"/>
    <col min="4360" max="4360" width="15.7109375" style="2" customWidth="1"/>
    <col min="4361" max="4361" width="17" style="2" customWidth="1"/>
    <col min="4362" max="4608" width="9.140625" style="2"/>
    <col min="4609" max="4609" width="9.85546875" style="2" customWidth="1"/>
    <col min="4610" max="4610" width="20.28515625" style="2" customWidth="1"/>
    <col min="4611" max="4611" width="33.28515625" style="2" customWidth="1"/>
    <col min="4612" max="4612" width="11" style="2" customWidth="1"/>
    <col min="4613" max="4613" width="1.5703125" style="2" customWidth="1"/>
    <col min="4614" max="4614" width="9.140625" style="2" customWidth="1"/>
    <col min="4615" max="4615" width="2" style="2" customWidth="1"/>
    <col min="4616" max="4616" width="15.7109375" style="2" customWidth="1"/>
    <col min="4617" max="4617" width="17" style="2" customWidth="1"/>
    <col min="4618" max="4864" width="9.140625" style="2"/>
    <col min="4865" max="4865" width="9.85546875" style="2" customWidth="1"/>
    <col min="4866" max="4866" width="20.28515625" style="2" customWidth="1"/>
    <col min="4867" max="4867" width="33.28515625" style="2" customWidth="1"/>
    <col min="4868" max="4868" width="11" style="2" customWidth="1"/>
    <col min="4869" max="4869" width="1.5703125" style="2" customWidth="1"/>
    <col min="4870" max="4870" width="9.140625" style="2" customWidth="1"/>
    <col min="4871" max="4871" width="2" style="2" customWidth="1"/>
    <col min="4872" max="4872" width="15.7109375" style="2" customWidth="1"/>
    <col min="4873" max="4873" width="17" style="2" customWidth="1"/>
    <col min="4874" max="5120" width="9.140625" style="2"/>
    <col min="5121" max="5121" width="9.85546875" style="2" customWidth="1"/>
    <col min="5122" max="5122" width="20.28515625" style="2" customWidth="1"/>
    <col min="5123" max="5123" width="33.28515625" style="2" customWidth="1"/>
    <col min="5124" max="5124" width="11" style="2" customWidth="1"/>
    <col min="5125" max="5125" width="1.5703125" style="2" customWidth="1"/>
    <col min="5126" max="5126" width="9.140625" style="2" customWidth="1"/>
    <col min="5127" max="5127" width="2" style="2" customWidth="1"/>
    <col min="5128" max="5128" width="15.7109375" style="2" customWidth="1"/>
    <col min="5129" max="5129" width="17" style="2" customWidth="1"/>
    <col min="5130" max="5376" width="9.140625" style="2"/>
    <col min="5377" max="5377" width="9.85546875" style="2" customWidth="1"/>
    <col min="5378" max="5378" width="20.28515625" style="2" customWidth="1"/>
    <col min="5379" max="5379" width="33.28515625" style="2" customWidth="1"/>
    <col min="5380" max="5380" width="11" style="2" customWidth="1"/>
    <col min="5381" max="5381" width="1.5703125" style="2" customWidth="1"/>
    <col min="5382" max="5382" width="9.140625" style="2" customWidth="1"/>
    <col min="5383" max="5383" width="2" style="2" customWidth="1"/>
    <col min="5384" max="5384" width="15.7109375" style="2" customWidth="1"/>
    <col min="5385" max="5385" width="17" style="2" customWidth="1"/>
    <col min="5386" max="5632" width="9.140625" style="2"/>
    <col min="5633" max="5633" width="9.85546875" style="2" customWidth="1"/>
    <col min="5634" max="5634" width="20.28515625" style="2" customWidth="1"/>
    <col min="5635" max="5635" width="33.28515625" style="2" customWidth="1"/>
    <col min="5636" max="5636" width="11" style="2" customWidth="1"/>
    <col min="5637" max="5637" width="1.5703125" style="2" customWidth="1"/>
    <col min="5638" max="5638" width="9.140625" style="2" customWidth="1"/>
    <col min="5639" max="5639" width="2" style="2" customWidth="1"/>
    <col min="5640" max="5640" width="15.7109375" style="2" customWidth="1"/>
    <col min="5641" max="5641" width="17" style="2" customWidth="1"/>
    <col min="5642" max="5888" width="9.140625" style="2"/>
    <col min="5889" max="5889" width="9.85546875" style="2" customWidth="1"/>
    <col min="5890" max="5890" width="20.28515625" style="2" customWidth="1"/>
    <col min="5891" max="5891" width="33.28515625" style="2" customWidth="1"/>
    <col min="5892" max="5892" width="11" style="2" customWidth="1"/>
    <col min="5893" max="5893" width="1.5703125" style="2" customWidth="1"/>
    <col min="5894" max="5894" width="9.140625" style="2" customWidth="1"/>
    <col min="5895" max="5895" width="2" style="2" customWidth="1"/>
    <col min="5896" max="5896" width="15.7109375" style="2" customWidth="1"/>
    <col min="5897" max="5897" width="17" style="2" customWidth="1"/>
    <col min="5898" max="6144" width="9.140625" style="2"/>
    <col min="6145" max="6145" width="9.85546875" style="2" customWidth="1"/>
    <col min="6146" max="6146" width="20.28515625" style="2" customWidth="1"/>
    <col min="6147" max="6147" width="33.28515625" style="2" customWidth="1"/>
    <col min="6148" max="6148" width="11" style="2" customWidth="1"/>
    <col min="6149" max="6149" width="1.5703125" style="2" customWidth="1"/>
    <col min="6150" max="6150" width="9.140625" style="2" customWidth="1"/>
    <col min="6151" max="6151" width="2" style="2" customWidth="1"/>
    <col min="6152" max="6152" width="15.7109375" style="2" customWidth="1"/>
    <col min="6153" max="6153" width="17" style="2" customWidth="1"/>
    <col min="6154" max="6400" width="9.140625" style="2"/>
    <col min="6401" max="6401" width="9.85546875" style="2" customWidth="1"/>
    <col min="6402" max="6402" width="20.28515625" style="2" customWidth="1"/>
    <col min="6403" max="6403" width="33.28515625" style="2" customWidth="1"/>
    <col min="6404" max="6404" width="11" style="2" customWidth="1"/>
    <col min="6405" max="6405" width="1.5703125" style="2" customWidth="1"/>
    <col min="6406" max="6406" width="9.140625" style="2" customWidth="1"/>
    <col min="6407" max="6407" width="2" style="2" customWidth="1"/>
    <col min="6408" max="6408" width="15.7109375" style="2" customWidth="1"/>
    <col min="6409" max="6409" width="17" style="2" customWidth="1"/>
    <col min="6410" max="6656" width="9.140625" style="2"/>
    <col min="6657" max="6657" width="9.85546875" style="2" customWidth="1"/>
    <col min="6658" max="6658" width="20.28515625" style="2" customWidth="1"/>
    <col min="6659" max="6659" width="33.28515625" style="2" customWidth="1"/>
    <col min="6660" max="6660" width="11" style="2" customWidth="1"/>
    <col min="6661" max="6661" width="1.5703125" style="2" customWidth="1"/>
    <col min="6662" max="6662" width="9.140625" style="2" customWidth="1"/>
    <col min="6663" max="6663" width="2" style="2" customWidth="1"/>
    <col min="6664" max="6664" width="15.7109375" style="2" customWidth="1"/>
    <col min="6665" max="6665" width="17" style="2" customWidth="1"/>
    <col min="6666" max="6912" width="9.140625" style="2"/>
    <col min="6913" max="6913" width="9.85546875" style="2" customWidth="1"/>
    <col min="6914" max="6914" width="20.28515625" style="2" customWidth="1"/>
    <col min="6915" max="6915" width="33.28515625" style="2" customWidth="1"/>
    <col min="6916" max="6916" width="11" style="2" customWidth="1"/>
    <col min="6917" max="6917" width="1.5703125" style="2" customWidth="1"/>
    <col min="6918" max="6918" width="9.140625" style="2" customWidth="1"/>
    <col min="6919" max="6919" width="2" style="2" customWidth="1"/>
    <col min="6920" max="6920" width="15.7109375" style="2" customWidth="1"/>
    <col min="6921" max="6921" width="17" style="2" customWidth="1"/>
    <col min="6922" max="7168" width="9.140625" style="2"/>
    <col min="7169" max="7169" width="9.85546875" style="2" customWidth="1"/>
    <col min="7170" max="7170" width="20.28515625" style="2" customWidth="1"/>
    <col min="7171" max="7171" width="33.28515625" style="2" customWidth="1"/>
    <col min="7172" max="7172" width="11" style="2" customWidth="1"/>
    <col min="7173" max="7173" width="1.5703125" style="2" customWidth="1"/>
    <col min="7174" max="7174" width="9.140625" style="2" customWidth="1"/>
    <col min="7175" max="7175" width="2" style="2" customWidth="1"/>
    <col min="7176" max="7176" width="15.7109375" style="2" customWidth="1"/>
    <col min="7177" max="7177" width="17" style="2" customWidth="1"/>
    <col min="7178" max="7424" width="9.140625" style="2"/>
    <col min="7425" max="7425" width="9.85546875" style="2" customWidth="1"/>
    <col min="7426" max="7426" width="20.28515625" style="2" customWidth="1"/>
    <col min="7427" max="7427" width="33.28515625" style="2" customWidth="1"/>
    <col min="7428" max="7428" width="11" style="2" customWidth="1"/>
    <col min="7429" max="7429" width="1.5703125" style="2" customWidth="1"/>
    <col min="7430" max="7430" width="9.140625" style="2" customWidth="1"/>
    <col min="7431" max="7431" width="2" style="2" customWidth="1"/>
    <col min="7432" max="7432" width="15.7109375" style="2" customWidth="1"/>
    <col min="7433" max="7433" width="17" style="2" customWidth="1"/>
    <col min="7434" max="7680" width="9.140625" style="2"/>
    <col min="7681" max="7681" width="9.85546875" style="2" customWidth="1"/>
    <col min="7682" max="7682" width="20.28515625" style="2" customWidth="1"/>
    <col min="7683" max="7683" width="33.28515625" style="2" customWidth="1"/>
    <col min="7684" max="7684" width="11" style="2" customWidth="1"/>
    <col min="7685" max="7685" width="1.5703125" style="2" customWidth="1"/>
    <col min="7686" max="7686" width="9.140625" style="2" customWidth="1"/>
    <col min="7687" max="7687" width="2" style="2" customWidth="1"/>
    <col min="7688" max="7688" width="15.7109375" style="2" customWidth="1"/>
    <col min="7689" max="7689" width="17" style="2" customWidth="1"/>
    <col min="7690" max="7936" width="9.140625" style="2"/>
    <col min="7937" max="7937" width="9.85546875" style="2" customWidth="1"/>
    <col min="7938" max="7938" width="20.28515625" style="2" customWidth="1"/>
    <col min="7939" max="7939" width="33.28515625" style="2" customWidth="1"/>
    <col min="7940" max="7940" width="11" style="2" customWidth="1"/>
    <col min="7941" max="7941" width="1.5703125" style="2" customWidth="1"/>
    <col min="7942" max="7942" width="9.140625" style="2" customWidth="1"/>
    <col min="7943" max="7943" width="2" style="2" customWidth="1"/>
    <col min="7944" max="7944" width="15.7109375" style="2" customWidth="1"/>
    <col min="7945" max="7945" width="17" style="2" customWidth="1"/>
    <col min="7946" max="8192" width="9.140625" style="2"/>
    <col min="8193" max="8193" width="9.85546875" style="2" customWidth="1"/>
    <col min="8194" max="8194" width="20.28515625" style="2" customWidth="1"/>
    <col min="8195" max="8195" width="33.28515625" style="2" customWidth="1"/>
    <col min="8196" max="8196" width="11" style="2" customWidth="1"/>
    <col min="8197" max="8197" width="1.5703125" style="2" customWidth="1"/>
    <col min="8198" max="8198" width="9.140625" style="2" customWidth="1"/>
    <col min="8199" max="8199" width="2" style="2" customWidth="1"/>
    <col min="8200" max="8200" width="15.7109375" style="2" customWidth="1"/>
    <col min="8201" max="8201" width="17" style="2" customWidth="1"/>
    <col min="8202" max="8448" width="9.140625" style="2"/>
    <col min="8449" max="8449" width="9.85546875" style="2" customWidth="1"/>
    <col min="8450" max="8450" width="20.28515625" style="2" customWidth="1"/>
    <col min="8451" max="8451" width="33.28515625" style="2" customWidth="1"/>
    <col min="8452" max="8452" width="11" style="2" customWidth="1"/>
    <col min="8453" max="8453" width="1.5703125" style="2" customWidth="1"/>
    <col min="8454" max="8454" width="9.140625" style="2" customWidth="1"/>
    <col min="8455" max="8455" width="2" style="2" customWidth="1"/>
    <col min="8456" max="8456" width="15.7109375" style="2" customWidth="1"/>
    <col min="8457" max="8457" width="17" style="2" customWidth="1"/>
    <col min="8458" max="8704" width="9.140625" style="2"/>
    <col min="8705" max="8705" width="9.85546875" style="2" customWidth="1"/>
    <col min="8706" max="8706" width="20.28515625" style="2" customWidth="1"/>
    <col min="8707" max="8707" width="33.28515625" style="2" customWidth="1"/>
    <col min="8708" max="8708" width="11" style="2" customWidth="1"/>
    <col min="8709" max="8709" width="1.5703125" style="2" customWidth="1"/>
    <col min="8710" max="8710" width="9.140625" style="2" customWidth="1"/>
    <col min="8711" max="8711" width="2" style="2" customWidth="1"/>
    <col min="8712" max="8712" width="15.7109375" style="2" customWidth="1"/>
    <col min="8713" max="8713" width="17" style="2" customWidth="1"/>
    <col min="8714" max="8960" width="9.140625" style="2"/>
    <col min="8961" max="8961" width="9.85546875" style="2" customWidth="1"/>
    <col min="8962" max="8962" width="20.28515625" style="2" customWidth="1"/>
    <col min="8963" max="8963" width="33.28515625" style="2" customWidth="1"/>
    <col min="8964" max="8964" width="11" style="2" customWidth="1"/>
    <col min="8965" max="8965" width="1.5703125" style="2" customWidth="1"/>
    <col min="8966" max="8966" width="9.140625" style="2" customWidth="1"/>
    <col min="8967" max="8967" width="2" style="2" customWidth="1"/>
    <col min="8968" max="8968" width="15.7109375" style="2" customWidth="1"/>
    <col min="8969" max="8969" width="17" style="2" customWidth="1"/>
    <col min="8970" max="9216" width="9.140625" style="2"/>
    <col min="9217" max="9217" width="9.85546875" style="2" customWidth="1"/>
    <col min="9218" max="9218" width="20.28515625" style="2" customWidth="1"/>
    <col min="9219" max="9219" width="33.28515625" style="2" customWidth="1"/>
    <col min="9220" max="9220" width="11" style="2" customWidth="1"/>
    <col min="9221" max="9221" width="1.5703125" style="2" customWidth="1"/>
    <col min="9222" max="9222" width="9.140625" style="2" customWidth="1"/>
    <col min="9223" max="9223" width="2" style="2" customWidth="1"/>
    <col min="9224" max="9224" width="15.7109375" style="2" customWidth="1"/>
    <col min="9225" max="9225" width="17" style="2" customWidth="1"/>
    <col min="9226" max="9472" width="9.140625" style="2"/>
    <col min="9473" max="9473" width="9.85546875" style="2" customWidth="1"/>
    <col min="9474" max="9474" width="20.28515625" style="2" customWidth="1"/>
    <col min="9475" max="9475" width="33.28515625" style="2" customWidth="1"/>
    <col min="9476" max="9476" width="11" style="2" customWidth="1"/>
    <col min="9477" max="9477" width="1.5703125" style="2" customWidth="1"/>
    <col min="9478" max="9478" width="9.140625" style="2" customWidth="1"/>
    <col min="9479" max="9479" width="2" style="2" customWidth="1"/>
    <col min="9480" max="9480" width="15.7109375" style="2" customWidth="1"/>
    <col min="9481" max="9481" width="17" style="2" customWidth="1"/>
    <col min="9482" max="9728" width="9.140625" style="2"/>
    <col min="9729" max="9729" width="9.85546875" style="2" customWidth="1"/>
    <col min="9730" max="9730" width="20.28515625" style="2" customWidth="1"/>
    <col min="9731" max="9731" width="33.28515625" style="2" customWidth="1"/>
    <col min="9732" max="9732" width="11" style="2" customWidth="1"/>
    <col min="9733" max="9733" width="1.5703125" style="2" customWidth="1"/>
    <col min="9734" max="9734" width="9.140625" style="2" customWidth="1"/>
    <col min="9735" max="9735" width="2" style="2" customWidth="1"/>
    <col min="9736" max="9736" width="15.7109375" style="2" customWidth="1"/>
    <col min="9737" max="9737" width="17" style="2" customWidth="1"/>
    <col min="9738" max="9984" width="9.140625" style="2"/>
    <col min="9985" max="9985" width="9.85546875" style="2" customWidth="1"/>
    <col min="9986" max="9986" width="20.28515625" style="2" customWidth="1"/>
    <col min="9987" max="9987" width="33.28515625" style="2" customWidth="1"/>
    <col min="9988" max="9988" width="11" style="2" customWidth="1"/>
    <col min="9989" max="9989" width="1.5703125" style="2" customWidth="1"/>
    <col min="9990" max="9990" width="9.140625" style="2" customWidth="1"/>
    <col min="9991" max="9991" width="2" style="2" customWidth="1"/>
    <col min="9992" max="9992" width="15.7109375" style="2" customWidth="1"/>
    <col min="9993" max="9993" width="17" style="2" customWidth="1"/>
    <col min="9994" max="10240" width="9.140625" style="2"/>
    <col min="10241" max="10241" width="9.85546875" style="2" customWidth="1"/>
    <col min="10242" max="10242" width="20.28515625" style="2" customWidth="1"/>
    <col min="10243" max="10243" width="33.28515625" style="2" customWidth="1"/>
    <col min="10244" max="10244" width="11" style="2" customWidth="1"/>
    <col min="10245" max="10245" width="1.5703125" style="2" customWidth="1"/>
    <col min="10246" max="10246" width="9.140625" style="2" customWidth="1"/>
    <col min="10247" max="10247" width="2" style="2" customWidth="1"/>
    <col min="10248" max="10248" width="15.7109375" style="2" customWidth="1"/>
    <col min="10249" max="10249" width="17" style="2" customWidth="1"/>
    <col min="10250" max="10496" width="9.140625" style="2"/>
    <col min="10497" max="10497" width="9.85546875" style="2" customWidth="1"/>
    <col min="10498" max="10498" width="20.28515625" style="2" customWidth="1"/>
    <col min="10499" max="10499" width="33.28515625" style="2" customWidth="1"/>
    <col min="10500" max="10500" width="11" style="2" customWidth="1"/>
    <col min="10501" max="10501" width="1.5703125" style="2" customWidth="1"/>
    <col min="10502" max="10502" width="9.140625" style="2" customWidth="1"/>
    <col min="10503" max="10503" width="2" style="2" customWidth="1"/>
    <col min="10504" max="10504" width="15.7109375" style="2" customWidth="1"/>
    <col min="10505" max="10505" width="17" style="2" customWidth="1"/>
    <col min="10506" max="10752" width="9.140625" style="2"/>
    <col min="10753" max="10753" width="9.85546875" style="2" customWidth="1"/>
    <col min="10754" max="10754" width="20.28515625" style="2" customWidth="1"/>
    <col min="10755" max="10755" width="33.28515625" style="2" customWidth="1"/>
    <col min="10756" max="10756" width="11" style="2" customWidth="1"/>
    <col min="10757" max="10757" width="1.5703125" style="2" customWidth="1"/>
    <col min="10758" max="10758" width="9.140625" style="2" customWidth="1"/>
    <col min="10759" max="10759" width="2" style="2" customWidth="1"/>
    <col min="10760" max="10760" width="15.7109375" style="2" customWidth="1"/>
    <col min="10761" max="10761" width="17" style="2" customWidth="1"/>
    <col min="10762" max="11008" width="9.140625" style="2"/>
    <col min="11009" max="11009" width="9.85546875" style="2" customWidth="1"/>
    <col min="11010" max="11010" width="20.28515625" style="2" customWidth="1"/>
    <col min="11011" max="11011" width="33.28515625" style="2" customWidth="1"/>
    <col min="11012" max="11012" width="11" style="2" customWidth="1"/>
    <col min="11013" max="11013" width="1.5703125" style="2" customWidth="1"/>
    <col min="11014" max="11014" width="9.140625" style="2" customWidth="1"/>
    <col min="11015" max="11015" width="2" style="2" customWidth="1"/>
    <col min="11016" max="11016" width="15.7109375" style="2" customWidth="1"/>
    <col min="11017" max="11017" width="17" style="2" customWidth="1"/>
    <col min="11018" max="11264" width="9.140625" style="2"/>
    <col min="11265" max="11265" width="9.85546875" style="2" customWidth="1"/>
    <col min="11266" max="11266" width="20.28515625" style="2" customWidth="1"/>
    <col min="11267" max="11267" width="33.28515625" style="2" customWidth="1"/>
    <col min="11268" max="11268" width="11" style="2" customWidth="1"/>
    <col min="11269" max="11269" width="1.5703125" style="2" customWidth="1"/>
    <col min="11270" max="11270" width="9.140625" style="2" customWidth="1"/>
    <col min="11271" max="11271" width="2" style="2" customWidth="1"/>
    <col min="11272" max="11272" width="15.7109375" style="2" customWidth="1"/>
    <col min="11273" max="11273" width="17" style="2" customWidth="1"/>
    <col min="11274" max="11520" width="9.140625" style="2"/>
    <col min="11521" max="11521" width="9.85546875" style="2" customWidth="1"/>
    <col min="11522" max="11522" width="20.28515625" style="2" customWidth="1"/>
    <col min="11523" max="11523" width="33.28515625" style="2" customWidth="1"/>
    <col min="11524" max="11524" width="11" style="2" customWidth="1"/>
    <col min="11525" max="11525" width="1.5703125" style="2" customWidth="1"/>
    <col min="11526" max="11526" width="9.140625" style="2" customWidth="1"/>
    <col min="11527" max="11527" width="2" style="2" customWidth="1"/>
    <col min="11528" max="11528" width="15.7109375" style="2" customWidth="1"/>
    <col min="11529" max="11529" width="17" style="2" customWidth="1"/>
    <col min="11530" max="11776" width="9.140625" style="2"/>
    <col min="11777" max="11777" width="9.85546875" style="2" customWidth="1"/>
    <col min="11778" max="11778" width="20.28515625" style="2" customWidth="1"/>
    <col min="11779" max="11779" width="33.28515625" style="2" customWidth="1"/>
    <col min="11780" max="11780" width="11" style="2" customWidth="1"/>
    <col min="11781" max="11781" width="1.5703125" style="2" customWidth="1"/>
    <col min="11782" max="11782" width="9.140625" style="2" customWidth="1"/>
    <col min="11783" max="11783" width="2" style="2" customWidth="1"/>
    <col min="11784" max="11784" width="15.7109375" style="2" customWidth="1"/>
    <col min="11785" max="11785" width="17" style="2" customWidth="1"/>
    <col min="11786" max="12032" width="9.140625" style="2"/>
    <col min="12033" max="12033" width="9.85546875" style="2" customWidth="1"/>
    <col min="12034" max="12034" width="20.28515625" style="2" customWidth="1"/>
    <col min="12035" max="12035" width="33.28515625" style="2" customWidth="1"/>
    <col min="12036" max="12036" width="11" style="2" customWidth="1"/>
    <col min="12037" max="12037" width="1.5703125" style="2" customWidth="1"/>
    <col min="12038" max="12038" width="9.140625" style="2" customWidth="1"/>
    <col min="12039" max="12039" width="2" style="2" customWidth="1"/>
    <col min="12040" max="12040" width="15.7109375" style="2" customWidth="1"/>
    <col min="12041" max="12041" width="17" style="2" customWidth="1"/>
    <col min="12042" max="12288" width="9.140625" style="2"/>
    <col min="12289" max="12289" width="9.85546875" style="2" customWidth="1"/>
    <col min="12290" max="12290" width="20.28515625" style="2" customWidth="1"/>
    <col min="12291" max="12291" width="33.28515625" style="2" customWidth="1"/>
    <col min="12292" max="12292" width="11" style="2" customWidth="1"/>
    <col min="12293" max="12293" width="1.5703125" style="2" customWidth="1"/>
    <col min="12294" max="12294" width="9.140625" style="2" customWidth="1"/>
    <col min="12295" max="12295" width="2" style="2" customWidth="1"/>
    <col min="12296" max="12296" width="15.7109375" style="2" customWidth="1"/>
    <col min="12297" max="12297" width="17" style="2" customWidth="1"/>
    <col min="12298" max="12544" width="9.140625" style="2"/>
    <col min="12545" max="12545" width="9.85546875" style="2" customWidth="1"/>
    <col min="12546" max="12546" width="20.28515625" style="2" customWidth="1"/>
    <col min="12547" max="12547" width="33.28515625" style="2" customWidth="1"/>
    <col min="12548" max="12548" width="11" style="2" customWidth="1"/>
    <col min="12549" max="12549" width="1.5703125" style="2" customWidth="1"/>
    <col min="12550" max="12550" width="9.140625" style="2" customWidth="1"/>
    <col min="12551" max="12551" width="2" style="2" customWidth="1"/>
    <col min="12552" max="12552" width="15.7109375" style="2" customWidth="1"/>
    <col min="12553" max="12553" width="17" style="2" customWidth="1"/>
    <col min="12554" max="12800" width="9.140625" style="2"/>
    <col min="12801" max="12801" width="9.85546875" style="2" customWidth="1"/>
    <col min="12802" max="12802" width="20.28515625" style="2" customWidth="1"/>
    <col min="12803" max="12803" width="33.28515625" style="2" customWidth="1"/>
    <col min="12804" max="12804" width="11" style="2" customWidth="1"/>
    <col min="12805" max="12805" width="1.5703125" style="2" customWidth="1"/>
    <col min="12806" max="12806" width="9.140625" style="2" customWidth="1"/>
    <col min="12807" max="12807" width="2" style="2" customWidth="1"/>
    <col min="12808" max="12808" width="15.7109375" style="2" customWidth="1"/>
    <col min="12809" max="12809" width="17" style="2" customWidth="1"/>
    <col min="12810" max="13056" width="9.140625" style="2"/>
    <col min="13057" max="13057" width="9.85546875" style="2" customWidth="1"/>
    <col min="13058" max="13058" width="20.28515625" style="2" customWidth="1"/>
    <col min="13059" max="13059" width="33.28515625" style="2" customWidth="1"/>
    <col min="13060" max="13060" width="11" style="2" customWidth="1"/>
    <col min="13061" max="13061" width="1.5703125" style="2" customWidth="1"/>
    <col min="13062" max="13062" width="9.140625" style="2" customWidth="1"/>
    <col min="13063" max="13063" width="2" style="2" customWidth="1"/>
    <col min="13064" max="13064" width="15.7109375" style="2" customWidth="1"/>
    <col min="13065" max="13065" width="17" style="2" customWidth="1"/>
    <col min="13066" max="13312" width="9.140625" style="2"/>
    <col min="13313" max="13313" width="9.85546875" style="2" customWidth="1"/>
    <col min="13314" max="13314" width="20.28515625" style="2" customWidth="1"/>
    <col min="13315" max="13315" width="33.28515625" style="2" customWidth="1"/>
    <col min="13316" max="13316" width="11" style="2" customWidth="1"/>
    <col min="13317" max="13317" width="1.5703125" style="2" customWidth="1"/>
    <col min="13318" max="13318" width="9.140625" style="2" customWidth="1"/>
    <col min="13319" max="13319" width="2" style="2" customWidth="1"/>
    <col min="13320" max="13320" width="15.7109375" style="2" customWidth="1"/>
    <col min="13321" max="13321" width="17" style="2" customWidth="1"/>
    <col min="13322" max="13568" width="9.140625" style="2"/>
    <col min="13569" max="13569" width="9.85546875" style="2" customWidth="1"/>
    <col min="13570" max="13570" width="20.28515625" style="2" customWidth="1"/>
    <col min="13571" max="13571" width="33.28515625" style="2" customWidth="1"/>
    <col min="13572" max="13572" width="11" style="2" customWidth="1"/>
    <col min="13573" max="13573" width="1.5703125" style="2" customWidth="1"/>
    <col min="13574" max="13574" width="9.140625" style="2" customWidth="1"/>
    <col min="13575" max="13575" width="2" style="2" customWidth="1"/>
    <col min="13576" max="13576" width="15.7109375" style="2" customWidth="1"/>
    <col min="13577" max="13577" width="17" style="2" customWidth="1"/>
    <col min="13578" max="13824" width="9.140625" style="2"/>
    <col min="13825" max="13825" width="9.85546875" style="2" customWidth="1"/>
    <col min="13826" max="13826" width="20.28515625" style="2" customWidth="1"/>
    <col min="13827" max="13827" width="33.28515625" style="2" customWidth="1"/>
    <col min="13828" max="13828" width="11" style="2" customWidth="1"/>
    <col min="13829" max="13829" width="1.5703125" style="2" customWidth="1"/>
    <col min="13830" max="13830" width="9.140625" style="2" customWidth="1"/>
    <col min="13831" max="13831" width="2" style="2" customWidth="1"/>
    <col min="13832" max="13832" width="15.7109375" style="2" customWidth="1"/>
    <col min="13833" max="13833" width="17" style="2" customWidth="1"/>
    <col min="13834" max="14080" width="9.140625" style="2"/>
    <col min="14081" max="14081" width="9.85546875" style="2" customWidth="1"/>
    <col min="14082" max="14082" width="20.28515625" style="2" customWidth="1"/>
    <col min="14083" max="14083" width="33.28515625" style="2" customWidth="1"/>
    <col min="14084" max="14084" width="11" style="2" customWidth="1"/>
    <col min="14085" max="14085" width="1.5703125" style="2" customWidth="1"/>
    <col min="14086" max="14086" width="9.140625" style="2" customWidth="1"/>
    <col min="14087" max="14087" width="2" style="2" customWidth="1"/>
    <col min="14088" max="14088" width="15.7109375" style="2" customWidth="1"/>
    <col min="14089" max="14089" width="17" style="2" customWidth="1"/>
    <col min="14090" max="14336" width="9.140625" style="2"/>
    <col min="14337" max="14337" width="9.85546875" style="2" customWidth="1"/>
    <col min="14338" max="14338" width="20.28515625" style="2" customWidth="1"/>
    <col min="14339" max="14339" width="33.28515625" style="2" customWidth="1"/>
    <col min="14340" max="14340" width="11" style="2" customWidth="1"/>
    <col min="14341" max="14341" width="1.5703125" style="2" customWidth="1"/>
    <col min="14342" max="14342" width="9.140625" style="2" customWidth="1"/>
    <col min="14343" max="14343" width="2" style="2" customWidth="1"/>
    <col min="14344" max="14344" width="15.7109375" style="2" customWidth="1"/>
    <col min="14345" max="14345" width="17" style="2" customWidth="1"/>
    <col min="14346" max="14592" width="9.140625" style="2"/>
    <col min="14593" max="14593" width="9.85546875" style="2" customWidth="1"/>
    <col min="14594" max="14594" width="20.28515625" style="2" customWidth="1"/>
    <col min="14595" max="14595" width="33.28515625" style="2" customWidth="1"/>
    <col min="14596" max="14596" width="11" style="2" customWidth="1"/>
    <col min="14597" max="14597" width="1.5703125" style="2" customWidth="1"/>
    <col min="14598" max="14598" width="9.140625" style="2" customWidth="1"/>
    <col min="14599" max="14599" width="2" style="2" customWidth="1"/>
    <col min="14600" max="14600" width="15.7109375" style="2" customWidth="1"/>
    <col min="14601" max="14601" width="17" style="2" customWidth="1"/>
    <col min="14602" max="14848" width="9.140625" style="2"/>
    <col min="14849" max="14849" width="9.85546875" style="2" customWidth="1"/>
    <col min="14850" max="14850" width="20.28515625" style="2" customWidth="1"/>
    <col min="14851" max="14851" width="33.28515625" style="2" customWidth="1"/>
    <col min="14852" max="14852" width="11" style="2" customWidth="1"/>
    <col min="14853" max="14853" width="1.5703125" style="2" customWidth="1"/>
    <col min="14854" max="14854" width="9.140625" style="2" customWidth="1"/>
    <col min="14855" max="14855" width="2" style="2" customWidth="1"/>
    <col min="14856" max="14856" width="15.7109375" style="2" customWidth="1"/>
    <col min="14857" max="14857" width="17" style="2" customWidth="1"/>
    <col min="14858" max="15104" width="9.140625" style="2"/>
    <col min="15105" max="15105" width="9.85546875" style="2" customWidth="1"/>
    <col min="15106" max="15106" width="20.28515625" style="2" customWidth="1"/>
    <col min="15107" max="15107" width="33.28515625" style="2" customWidth="1"/>
    <col min="15108" max="15108" width="11" style="2" customWidth="1"/>
    <col min="15109" max="15109" width="1.5703125" style="2" customWidth="1"/>
    <col min="15110" max="15110" width="9.140625" style="2" customWidth="1"/>
    <col min="15111" max="15111" width="2" style="2" customWidth="1"/>
    <col min="15112" max="15112" width="15.7109375" style="2" customWidth="1"/>
    <col min="15113" max="15113" width="17" style="2" customWidth="1"/>
    <col min="15114" max="15360" width="9.140625" style="2"/>
    <col min="15361" max="15361" width="9.85546875" style="2" customWidth="1"/>
    <col min="15362" max="15362" width="20.28515625" style="2" customWidth="1"/>
    <col min="15363" max="15363" width="33.28515625" style="2" customWidth="1"/>
    <col min="15364" max="15364" width="11" style="2" customWidth="1"/>
    <col min="15365" max="15365" width="1.5703125" style="2" customWidth="1"/>
    <col min="15366" max="15366" width="9.140625" style="2" customWidth="1"/>
    <col min="15367" max="15367" width="2" style="2" customWidth="1"/>
    <col min="15368" max="15368" width="15.7109375" style="2" customWidth="1"/>
    <col min="15369" max="15369" width="17" style="2" customWidth="1"/>
    <col min="15370" max="15616" width="9.140625" style="2"/>
    <col min="15617" max="15617" width="9.85546875" style="2" customWidth="1"/>
    <col min="15618" max="15618" width="20.28515625" style="2" customWidth="1"/>
    <col min="15619" max="15619" width="33.28515625" style="2" customWidth="1"/>
    <col min="15620" max="15620" width="11" style="2" customWidth="1"/>
    <col min="15621" max="15621" width="1.5703125" style="2" customWidth="1"/>
    <col min="15622" max="15622" width="9.140625" style="2" customWidth="1"/>
    <col min="15623" max="15623" width="2" style="2" customWidth="1"/>
    <col min="15624" max="15624" width="15.7109375" style="2" customWidth="1"/>
    <col min="15625" max="15625" width="17" style="2" customWidth="1"/>
    <col min="15626" max="15872" width="9.140625" style="2"/>
    <col min="15873" max="15873" width="9.85546875" style="2" customWidth="1"/>
    <col min="15874" max="15874" width="20.28515625" style="2" customWidth="1"/>
    <col min="15875" max="15875" width="33.28515625" style="2" customWidth="1"/>
    <col min="15876" max="15876" width="11" style="2" customWidth="1"/>
    <col min="15877" max="15877" width="1.5703125" style="2" customWidth="1"/>
    <col min="15878" max="15878" width="9.140625" style="2" customWidth="1"/>
    <col min="15879" max="15879" width="2" style="2" customWidth="1"/>
    <col min="15880" max="15880" width="15.7109375" style="2" customWidth="1"/>
    <col min="15881" max="15881" width="17" style="2" customWidth="1"/>
    <col min="15882" max="16128" width="9.140625" style="2"/>
    <col min="16129" max="16129" width="9.85546875" style="2" customWidth="1"/>
    <col min="16130" max="16130" width="20.28515625" style="2" customWidth="1"/>
    <col min="16131" max="16131" width="33.28515625" style="2" customWidth="1"/>
    <col min="16132" max="16132" width="11" style="2" customWidth="1"/>
    <col min="16133" max="16133" width="1.5703125" style="2" customWidth="1"/>
    <col min="16134" max="16134" width="9.140625" style="2" customWidth="1"/>
    <col min="16135" max="16135" width="2" style="2" customWidth="1"/>
    <col min="16136" max="16136" width="15.7109375" style="2" customWidth="1"/>
    <col min="16137" max="16137" width="17" style="2" customWidth="1"/>
    <col min="16138" max="16384" width="9.140625" style="2"/>
  </cols>
  <sheetData>
    <row r="1" spans="1:9" ht="15.6" customHeight="1">
      <c r="A1" s="391"/>
      <c r="B1" s="391"/>
      <c r="C1" s="391"/>
      <c r="D1" s="392"/>
      <c r="E1" s="393" t="s">
        <v>672</v>
      </c>
      <c r="F1" s="393"/>
      <c r="G1" s="393"/>
      <c r="H1" s="393"/>
      <c r="I1" s="393"/>
    </row>
    <row r="2" spans="1:9" ht="15.6" customHeight="1">
      <c r="A2" s="391"/>
      <c r="B2" s="391"/>
      <c r="C2" s="391"/>
      <c r="D2" s="392"/>
      <c r="E2" s="393" t="s">
        <v>156</v>
      </c>
      <c r="F2" s="393"/>
      <c r="G2" s="393"/>
      <c r="H2" s="393"/>
      <c r="I2" s="393"/>
    </row>
    <row r="3" spans="1:9" ht="15.6" customHeight="1">
      <c r="B3" s="207"/>
      <c r="C3" s="207"/>
      <c r="E3" s="207"/>
      <c r="F3" s="207"/>
      <c r="G3" s="207"/>
      <c r="H3" s="207"/>
    </row>
    <row r="4" spans="1:9" ht="15.6" customHeight="1">
      <c r="A4" s="330" t="s">
        <v>673</v>
      </c>
      <c r="B4" s="330"/>
      <c r="C4" s="330"/>
      <c r="D4" s="330"/>
      <c r="E4" s="330"/>
      <c r="F4" s="330"/>
      <c r="G4" s="330"/>
      <c r="H4" s="330"/>
      <c r="I4" s="330"/>
    </row>
    <row r="5" spans="1:9" ht="15.6" customHeight="1">
      <c r="B5" s="207"/>
      <c r="C5" s="207"/>
      <c r="E5" s="207"/>
      <c r="F5" s="207"/>
      <c r="G5" s="207"/>
      <c r="H5" s="207"/>
    </row>
    <row r="6" spans="1:9" ht="15.6" customHeight="1">
      <c r="A6" s="259" t="s">
        <v>158</v>
      </c>
      <c r="B6" s="259"/>
      <c r="C6" s="259"/>
      <c r="D6" s="259"/>
      <c r="E6" s="259"/>
      <c r="F6" s="259"/>
      <c r="G6" s="259"/>
      <c r="H6" s="259"/>
      <c r="I6" s="259"/>
    </row>
    <row r="7" spans="1:9" ht="15.6" customHeight="1">
      <c r="A7" s="394"/>
      <c r="B7" s="395" t="s">
        <v>159</v>
      </c>
      <c r="C7" s="395"/>
      <c r="D7" s="395"/>
      <c r="E7" s="395"/>
      <c r="F7" s="395"/>
      <c r="G7" s="395"/>
      <c r="H7" s="395"/>
      <c r="I7" s="394"/>
    </row>
    <row r="8" spans="1:9" ht="15.6" customHeight="1">
      <c r="B8" s="207"/>
      <c r="C8" s="207"/>
      <c r="E8" s="207"/>
      <c r="F8" s="207"/>
      <c r="G8" s="207"/>
      <c r="H8" s="207"/>
    </row>
    <row r="9" spans="1:9" ht="15.6" customHeight="1">
      <c r="A9" s="262" t="s">
        <v>160</v>
      </c>
      <c r="B9" s="262"/>
      <c r="C9" s="262"/>
      <c r="D9" s="262"/>
      <c r="E9" s="262"/>
      <c r="F9" s="262"/>
      <c r="G9" s="262"/>
      <c r="H9" s="262"/>
      <c r="I9" s="262"/>
    </row>
    <row r="10" spans="1:9" ht="15.6" customHeight="1">
      <c r="A10" s="395" t="s">
        <v>674</v>
      </c>
      <c r="B10" s="395"/>
      <c r="C10" s="395"/>
      <c r="D10" s="395"/>
      <c r="E10" s="395"/>
      <c r="F10" s="395"/>
      <c r="G10" s="395"/>
      <c r="H10" s="395"/>
      <c r="I10" s="395"/>
    </row>
    <row r="11" spans="1:9" ht="15.6" customHeight="1">
      <c r="B11" s="207"/>
      <c r="C11" s="207"/>
      <c r="E11" s="207"/>
      <c r="F11" s="207"/>
      <c r="G11" s="207"/>
      <c r="H11" s="207"/>
    </row>
    <row r="12" spans="1:9" ht="15.6" customHeight="1">
      <c r="A12" s="330" t="s">
        <v>675</v>
      </c>
      <c r="B12" s="330"/>
      <c r="C12" s="330"/>
      <c r="D12" s="330"/>
      <c r="E12" s="330"/>
      <c r="F12" s="330"/>
      <c r="G12" s="330"/>
      <c r="H12" s="330"/>
      <c r="I12" s="330"/>
    </row>
    <row r="13" spans="1:9" ht="15.6" customHeight="1">
      <c r="A13" s="330" t="s">
        <v>163</v>
      </c>
      <c r="B13" s="330"/>
      <c r="C13" s="330"/>
      <c r="D13" s="330"/>
      <c r="E13" s="330"/>
      <c r="F13" s="330"/>
      <c r="G13" s="330"/>
      <c r="H13" s="330"/>
      <c r="I13" s="330"/>
    </row>
    <row r="14" spans="1:9" ht="15.6" customHeight="1">
      <c r="A14" s="396"/>
      <c r="B14" s="397"/>
      <c r="C14" s="398" t="s">
        <v>676</v>
      </c>
      <c r="D14" s="399" t="s">
        <v>165</v>
      </c>
      <c r="E14" s="397"/>
      <c r="F14" s="400"/>
      <c r="G14" s="400"/>
      <c r="H14" s="400"/>
      <c r="I14" s="400"/>
    </row>
    <row r="15" spans="1:9" ht="15.6" customHeight="1">
      <c r="A15" s="396"/>
      <c r="B15" s="397"/>
      <c r="C15" s="401" t="s">
        <v>124</v>
      </c>
      <c r="D15" s="396"/>
      <c r="E15" s="397"/>
      <c r="F15" s="402"/>
      <c r="G15" s="400"/>
      <c r="H15" s="400"/>
      <c r="I15" s="400"/>
    </row>
    <row r="16" spans="1:9" ht="15.6" customHeight="1">
      <c r="B16" s="207"/>
      <c r="C16" s="207"/>
      <c r="E16" s="207"/>
      <c r="F16" s="207"/>
      <c r="G16" s="207"/>
      <c r="H16" s="207"/>
    </row>
    <row r="17" spans="1:9" ht="15.6" customHeight="1">
      <c r="A17" s="255"/>
      <c r="B17" s="256"/>
      <c r="C17" s="256"/>
      <c r="D17" s="256"/>
      <c r="E17" s="256"/>
      <c r="F17" s="256"/>
      <c r="G17" s="256"/>
      <c r="H17" s="256"/>
      <c r="I17" s="256"/>
    </row>
    <row r="18" spans="1:9" ht="15.6" customHeight="1">
      <c r="A18" s="403"/>
      <c r="B18" s="403"/>
      <c r="C18" s="404" t="s">
        <v>166</v>
      </c>
      <c r="D18" s="404"/>
      <c r="E18" s="404"/>
      <c r="F18" s="404"/>
      <c r="G18" s="404"/>
      <c r="H18" s="404"/>
      <c r="I18" s="404"/>
    </row>
    <row r="19" spans="1:9" ht="52.9" customHeight="1">
      <c r="A19" s="335" t="s">
        <v>167</v>
      </c>
      <c r="B19" s="334" t="s">
        <v>168</v>
      </c>
      <c r="C19" s="334"/>
      <c r="D19" s="334"/>
      <c r="E19" s="334" t="s">
        <v>169</v>
      </c>
      <c r="F19" s="334"/>
      <c r="G19" s="334" t="s">
        <v>632</v>
      </c>
      <c r="H19" s="334"/>
      <c r="I19" s="335" t="s">
        <v>633</v>
      </c>
    </row>
    <row r="20" spans="1:9" ht="15.6" customHeight="1">
      <c r="A20" s="405" t="s">
        <v>316</v>
      </c>
      <c r="B20" s="406" t="s">
        <v>677</v>
      </c>
      <c r="C20" s="407"/>
      <c r="D20" s="408"/>
      <c r="E20" s="406"/>
      <c r="F20" s="408"/>
      <c r="G20" s="409" t="s">
        <v>678</v>
      </c>
      <c r="H20" s="410"/>
      <c r="I20" s="411" t="s">
        <v>679</v>
      </c>
    </row>
    <row r="21" spans="1:9" ht="15.6" customHeight="1">
      <c r="A21" s="412" t="s">
        <v>177</v>
      </c>
      <c r="B21" s="413" t="s">
        <v>680</v>
      </c>
      <c r="C21" s="414"/>
      <c r="D21" s="415"/>
      <c r="E21" s="413"/>
      <c r="F21" s="415"/>
      <c r="G21" s="409" t="s">
        <v>681</v>
      </c>
      <c r="H21" s="410"/>
      <c r="I21" s="411" t="s">
        <v>682</v>
      </c>
    </row>
    <row r="22" spans="1:9" ht="15.6" customHeight="1">
      <c r="A22" s="412" t="s">
        <v>683</v>
      </c>
      <c r="B22" s="416" t="s">
        <v>684</v>
      </c>
      <c r="C22" s="417"/>
      <c r="D22" s="418"/>
      <c r="E22" s="413"/>
      <c r="F22" s="415"/>
      <c r="G22" s="409"/>
      <c r="H22" s="410"/>
      <c r="I22" s="411"/>
    </row>
    <row r="23" spans="1:9" ht="15.6" customHeight="1">
      <c r="A23" s="412" t="s">
        <v>685</v>
      </c>
      <c r="B23" s="416" t="s">
        <v>686</v>
      </c>
      <c r="C23" s="417"/>
      <c r="D23" s="418"/>
      <c r="E23" s="413"/>
      <c r="F23" s="415"/>
      <c r="G23" s="409" t="s">
        <v>681</v>
      </c>
      <c r="H23" s="410"/>
      <c r="I23" s="411" t="s">
        <v>682</v>
      </c>
    </row>
    <row r="24" spans="1:9" ht="15.6" customHeight="1">
      <c r="A24" s="412" t="s">
        <v>687</v>
      </c>
      <c r="B24" s="416" t="s">
        <v>688</v>
      </c>
      <c r="C24" s="417"/>
      <c r="D24" s="418"/>
      <c r="E24" s="413"/>
      <c r="F24" s="415"/>
      <c r="G24" s="409"/>
      <c r="H24" s="410"/>
      <c r="I24" s="411"/>
    </row>
    <row r="25" spans="1:9" ht="15.6" customHeight="1">
      <c r="A25" s="412" t="s">
        <v>689</v>
      </c>
      <c r="B25" s="416" t="s">
        <v>690</v>
      </c>
      <c r="C25" s="417"/>
      <c r="D25" s="418"/>
      <c r="E25" s="413"/>
      <c r="F25" s="415"/>
      <c r="G25" s="409"/>
      <c r="H25" s="410"/>
      <c r="I25" s="411"/>
    </row>
    <row r="26" spans="1:9" ht="15.6" customHeight="1">
      <c r="A26" s="412" t="s">
        <v>691</v>
      </c>
      <c r="B26" s="416" t="s">
        <v>692</v>
      </c>
      <c r="C26" s="417"/>
      <c r="D26" s="418"/>
      <c r="E26" s="413"/>
      <c r="F26" s="415"/>
      <c r="G26" s="409"/>
      <c r="H26" s="410"/>
      <c r="I26" s="411"/>
    </row>
    <row r="27" spans="1:9" ht="15.6" customHeight="1">
      <c r="A27" s="412" t="s">
        <v>219</v>
      </c>
      <c r="B27" s="413" t="s">
        <v>693</v>
      </c>
      <c r="C27" s="414"/>
      <c r="D27" s="415"/>
      <c r="E27" s="413"/>
      <c r="F27" s="415"/>
      <c r="G27" s="409" t="s">
        <v>694</v>
      </c>
      <c r="H27" s="410"/>
      <c r="I27" s="411" t="s">
        <v>695</v>
      </c>
    </row>
    <row r="28" spans="1:9" ht="15.6" customHeight="1">
      <c r="A28" s="412" t="s">
        <v>221</v>
      </c>
      <c r="B28" s="416" t="s">
        <v>696</v>
      </c>
      <c r="C28" s="417"/>
      <c r="D28" s="418"/>
      <c r="E28" s="413"/>
      <c r="F28" s="415"/>
      <c r="G28" s="409"/>
      <c r="H28" s="410"/>
      <c r="I28" s="411"/>
    </row>
    <row r="29" spans="1:9" ht="15.6" customHeight="1">
      <c r="A29" s="412" t="s">
        <v>224</v>
      </c>
      <c r="B29" s="416" t="s">
        <v>697</v>
      </c>
      <c r="C29" s="417"/>
      <c r="D29" s="418"/>
      <c r="E29" s="413"/>
      <c r="F29" s="415"/>
      <c r="G29" s="409"/>
      <c r="H29" s="410"/>
      <c r="I29" s="411"/>
    </row>
    <row r="30" spans="1:9" ht="15.6" customHeight="1">
      <c r="A30" s="412" t="s">
        <v>226</v>
      </c>
      <c r="B30" s="416" t="s">
        <v>698</v>
      </c>
      <c r="C30" s="417"/>
      <c r="D30" s="418"/>
      <c r="E30" s="413"/>
      <c r="F30" s="415"/>
      <c r="G30" s="409"/>
      <c r="H30" s="410"/>
      <c r="I30" s="411"/>
    </row>
    <row r="31" spans="1:9" ht="15.6" customHeight="1">
      <c r="A31" s="412" t="s">
        <v>229</v>
      </c>
      <c r="B31" s="416" t="s">
        <v>699</v>
      </c>
      <c r="C31" s="417"/>
      <c r="D31" s="418"/>
      <c r="E31" s="413"/>
      <c r="F31" s="415"/>
      <c r="G31" s="409"/>
      <c r="H31" s="410"/>
      <c r="I31" s="411"/>
    </row>
    <row r="32" spans="1:9" ht="15.6" customHeight="1">
      <c r="A32" s="412" t="s">
        <v>231</v>
      </c>
      <c r="B32" s="416" t="s">
        <v>700</v>
      </c>
      <c r="C32" s="417"/>
      <c r="D32" s="418"/>
      <c r="E32" s="413"/>
      <c r="F32" s="415"/>
      <c r="G32" s="409"/>
      <c r="H32" s="410"/>
      <c r="I32" s="411"/>
    </row>
    <row r="33" spans="1:9" ht="15.6" customHeight="1">
      <c r="A33" s="412" t="s">
        <v>233</v>
      </c>
      <c r="B33" s="416" t="s">
        <v>701</v>
      </c>
      <c r="C33" s="417"/>
      <c r="D33" s="418"/>
      <c r="E33" s="413"/>
      <c r="F33" s="415"/>
      <c r="G33" s="409" t="s">
        <v>702</v>
      </c>
      <c r="H33" s="410"/>
      <c r="I33" s="411" t="s">
        <v>703</v>
      </c>
    </row>
    <row r="34" spans="1:9" ht="15.6" customHeight="1">
      <c r="A34" s="412" t="s">
        <v>704</v>
      </c>
      <c r="B34" s="416" t="s">
        <v>705</v>
      </c>
      <c r="C34" s="417"/>
      <c r="D34" s="418"/>
      <c r="E34" s="413"/>
      <c r="F34" s="415"/>
      <c r="G34" s="409"/>
      <c r="H34" s="410"/>
      <c r="I34" s="411"/>
    </row>
    <row r="35" spans="1:9" ht="15.6" customHeight="1">
      <c r="A35" s="412" t="s">
        <v>706</v>
      </c>
      <c r="B35" s="416" t="s">
        <v>707</v>
      </c>
      <c r="C35" s="417"/>
      <c r="D35" s="418"/>
      <c r="E35" s="413"/>
      <c r="F35" s="415"/>
      <c r="G35" s="409" t="s">
        <v>708</v>
      </c>
      <c r="H35" s="410"/>
      <c r="I35" s="411" t="s">
        <v>709</v>
      </c>
    </row>
    <row r="36" spans="1:9" ht="15.6" customHeight="1">
      <c r="A36" s="412" t="s">
        <v>710</v>
      </c>
      <c r="B36" s="416" t="s">
        <v>711</v>
      </c>
      <c r="C36" s="417"/>
      <c r="D36" s="418"/>
      <c r="E36" s="413"/>
      <c r="F36" s="415"/>
      <c r="G36" s="409" t="s">
        <v>712</v>
      </c>
      <c r="H36" s="410"/>
      <c r="I36" s="411" t="s">
        <v>713</v>
      </c>
    </row>
    <row r="37" spans="1:9" ht="15.6" customHeight="1">
      <c r="A37" s="412" t="s">
        <v>714</v>
      </c>
      <c r="B37" s="416" t="s">
        <v>715</v>
      </c>
      <c r="C37" s="417"/>
      <c r="D37" s="418"/>
      <c r="E37" s="413"/>
      <c r="F37" s="415"/>
      <c r="G37" s="409"/>
      <c r="H37" s="410"/>
      <c r="I37" s="411"/>
    </row>
    <row r="38" spans="1:9" ht="15.6" customHeight="1">
      <c r="A38" s="412" t="s">
        <v>235</v>
      </c>
      <c r="B38" s="413" t="s">
        <v>716</v>
      </c>
      <c r="C38" s="414"/>
      <c r="D38" s="415"/>
      <c r="E38" s="413"/>
      <c r="F38" s="415"/>
      <c r="G38" s="409"/>
      <c r="H38" s="410"/>
      <c r="I38" s="411"/>
    </row>
    <row r="39" spans="1:9" ht="15.6" customHeight="1">
      <c r="A39" s="412" t="s">
        <v>271</v>
      </c>
      <c r="B39" s="413" t="s">
        <v>717</v>
      </c>
      <c r="C39" s="414"/>
      <c r="D39" s="415"/>
      <c r="E39" s="413"/>
      <c r="F39" s="415"/>
      <c r="G39" s="409"/>
      <c r="H39" s="410"/>
      <c r="I39" s="411"/>
    </row>
    <row r="40" spans="1:9" ht="15.6" customHeight="1">
      <c r="A40" s="405" t="s">
        <v>344</v>
      </c>
      <c r="B40" s="406" t="s">
        <v>718</v>
      </c>
      <c r="C40" s="407"/>
      <c r="D40" s="408"/>
      <c r="E40" s="406"/>
      <c r="F40" s="408"/>
      <c r="G40" s="409"/>
      <c r="H40" s="410"/>
      <c r="I40" s="411"/>
    </row>
    <row r="41" spans="1:9" ht="15.6" customHeight="1">
      <c r="A41" s="405" t="s">
        <v>393</v>
      </c>
      <c r="B41" s="406" t="s">
        <v>719</v>
      </c>
      <c r="C41" s="407"/>
      <c r="D41" s="408"/>
      <c r="E41" s="406"/>
      <c r="F41" s="408"/>
      <c r="G41" s="409" t="s">
        <v>720</v>
      </c>
      <c r="H41" s="410"/>
      <c r="I41" s="411" t="s">
        <v>721</v>
      </c>
    </row>
    <row r="42" spans="1:9" ht="15.6" customHeight="1">
      <c r="A42" s="412" t="s">
        <v>177</v>
      </c>
      <c r="B42" s="413" t="s">
        <v>722</v>
      </c>
      <c r="C42" s="414"/>
      <c r="D42" s="415"/>
      <c r="E42" s="413"/>
      <c r="F42" s="415"/>
      <c r="G42" s="409" t="s">
        <v>723</v>
      </c>
      <c r="H42" s="410"/>
      <c r="I42" s="411" t="s">
        <v>724</v>
      </c>
    </row>
    <row r="43" spans="1:9" ht="15.6" customHeight="1">
      <c r="A43" s="412" t="s">
        <v>180</v>
      </c>
      <c r="B43" s="416" t="s">
        <v>725</v>
      </c>
      <c r="C43" s="417"/>
      <c r="D43" s="418"/>
      <c r="E43" s="413"/>
      <c r="F43" s="415"/>
      <c r="G43" s="409"/>
      <c r="H43" s="410"/>
      <c r="I43" s="411"/>
    </row>
    <row r="44" spans="1:9" ht="15.6" customHeight="1">
      <c r="A44" s="412" t="s">
        <v>199</v>
      </c>
      <c r="B44" s="416" t="s">
        <v>726</v>
      </c>
      <c r="C44" s="417"/>
      <c r="D44" s="418"/>
      <c r="E44" s="413"/>
      <c r="F44" s="415"/>
      <c r="G44" s="409" t="s">
        <v>727</v>
      </c>
      <c r="H44" s="410"/>
      <c r="I44" s="411" t="s">
        <v>728</v>
      </c>
    </row>
    <row r="45" spans="1:9" ht="15.6" customHeight="1">
      <c r="A45" s="412" t="s">
        <v>328</v>
      </c>
      <c r="B45" s="416" t="s">
        <v>729</v>
      </c>
      <c r="C45" s="417"/>
      <c r="D45" s="418"/>
      <c r="E45" s="413"/>
      <c r="F45" s="415"/>
      <c r="G45" s="409"/>
      <c r="H45" s="410"/>
      <c r="I45" s="411"/>
    </row>
    <row r="46" spans="1:9" ht="15.6" customHeight="1">
      <c r="A46" s="412" t="s">
        <v>204</v>
      </c>
      <c r="B46" s="416" t="s">
        <v>730</v>
      </c>
      <c r="C46" s="417"/>
      <c r="D46" s="418"/>
      <c r="E46" s="413"/>
      <c r="F46" s="415"/>
      <c r="G46" s="409" t="s">
        <v>731</v>
      </c>
      <c r="H46" s="410"/>
      <c r="I46" s="411" t="s">
        <v>732</v>
      </c>
    </row>
    <row r="47" spans="1:9" ht="15.6" customHeight="1">
      <c r="A47" s="412" t="s">
        <v>207</v>
      </c>
      <c r="B47" s="416" t="s">
        <v>733</v>
      </c>
      <c r="C47" s="417"/>
      <c r="D47" s="418"/>
      <c r="E47" s="413"/>
      <c r="F47" s="415"/>
      <c r="G47" s="409"/>
      <c r="H47" s="410"/>
      <c r="I47" s="411"/>
    </row>
    <row r="48" spans="1:9" ht="15.6" customHeight="1">
      <c r="A48" s="412" t="s">
        <v>219</v>
      </c>
      <c r="B48" s="413" t="s">
        <v>734</v>
      </c>
      <c r="C48" s="414"/>
      <c r="D48" s="415"/>
      <c r="E48" s="413"/>
      <c r="F48" s="415"/>
      <c r="G48" s="409" t="s">
        <v>735</v>
      </c>
      <c r="H48" s="410"/>
      <c r="I48" s="411" t="s">
        <v>736</v>
      </c>
    </row>
    <row r="49" spans="1:9" ht="15.6" customHeight="1">
      <c r="A49" s="412" t="s">
        <v>235</v>
      </c>
      <c r="B49" s="413" t="s">
        <v>737</v>
      </c>
      <c r="C49" s="414"/>
      <c r="D49" s="415"/>
      <c r="E49" s="413"/>
      <c r="F49" s="415"/>
      <c r="G49" s="409" t="s">
        <v>738</v>
      </c>
      <c r="H49" s="410"/>
      <c r="I49" s="411" t="s">
        <v>739</v>
      </c>
    </row>
    <row r="50" spans="1:9" ht="15.6" customHeight="1">
      <c r="A50" s="412" t="s">
        <v>237</v>
      </c>
      <c r="B50" s="416" t="s">
        <v>740</v>
      </c>
      <c r="C50" s="417"/>
      <c r="D50" s="418"/>
      <c r="E50" s="413"/>
      <c r="F50" s="415"/>
      <c r="G50" s="409"/>
      <c r="H50" s="410"/>
      <c r="I50" s="411"/>
    </row>
    <row r="51" spans="1:9" ht="15.6" customHeight="1">
      <c r="A51" s="412" t="s">
        <v>239</v>
      </c>
      <c r="B51" s="416" t="s">
        <v>741</v>
      </c>
      <c r="C51" s="417"/>
      <c r="D51" s="418"/>
      <c r="E51" s="413"/>
      <c r="F51" s="415"/>
      <c r="G51" s="409"/>
      <c r="H51" s="410"/>
      <c r="I51" s="411"/>
    </row>
    <row r="52" spans="1:9" ht="15.6" customHeight="1">
      <c r="A52" s="412" t="s">
        <v>241</v>
      </c>
      <c r="B52" s="416" t="s">
        <v>742</v>
      </c>
      <c r="C52" s="417"/>
      <c r="D52" s="418"/>
      <c r="E52" s="413"/>
      <c r="F52" s="415"/>
      <c r="G52" s="409"/>
      <c r="H52" s="410"/>
      <c r="I52" s="411"/>
    </row>
    <row r="53" spans="1:9" ht="15.6" customHeight="1">
      <c r="A53" s="412" t="s">
        <v>243</v>
      </c>
      <c r="B53" s="416" t="s">
        <v>743</v>
      </c>
      <c r="C53" s="417"/>
      <c r="D53" s="418"/>
      <c r="E53" s="413"/>
      <c r="F53" s="415"/>
      <c r="G53" s="409" t="s">
        <v>744</v>
      </c>
      <c r="H53" s="410"/>
      <c r="I53" s="411" t="s">
        <v>745</v>
      </c>
    </row>
    <row r="54" spans="1:9" ht="15.6" customHeight="1">
      <c r="A54" s="412" t="s">
        <v>245</v>
      </c>
      <c r="B54" s="416" t="s">
        <v>746</v>
      </c>
      <c r="C54" s="417"/>
      <c r="D54" s="418"/>
      <c r="E54" s="413"/>
      <c r="F54" s="415"/>
      <c r="G54" s="409" t="s">
        <v>747</v>
      </c>
      <c r="H54" s="410"/>
      <c r="I54" s="411" t="s">
        <v>748</v>
      </c>
    </row>
    <row r="55" spans="1:9" ht="15.6" customHeight="1">
      <c r="A55" s="412" t="s">
        <v>247</v>
      </c>
      <c r="B55" s="416" t="s">
        <v>749</v>
      </c>
      <c r="C55" s="417"/>
      <c r="D55" s="418"/>
      <c r="E55" s="413"/>
      <c r="F55" s="415"/>
      <c r="G55" s="409"/>
      <c r="H55" s="410"/>
      <c r="I55" s="411" t="s">
        <v>750</v>
      </c>
    </row>
    <row r="56" spans="1:9" ht="15.6" customHeight="1">
      <c r="A56" s="412" t="s">
        <v>271</v>
      </c>
      <c r="B56" s="413" t="s">
        <v>751</v>
      </c>
      <c r="C56" s="414"/>
      <c r="D56" s="415"/>
      <c r="E56" s="413"/>
      <c r="F56" s="415"/>
      <c r="G56" s="409"/>
      <c r="H56" s="410"/>
      <c r="I56" s="411"/>
    </row>
    <row r="57" spans="1:9" ht="15.6" customHeight="1">
      <c r="A57" s="412" t="s">
        <v>276</v>
      </c>
      <c r="B57" s="413" t="s">
        <v>752</v>
      </c>
      <c r="C57" s="414"/>
      <c r="D57" s="415"/>
      <c r="E57" s="413"/>
      <c r="F57" s="415"/>
      <c r="G57" s="409" t="s">
        <v>753</v>
      </c>
      <c r="H57" s="410"/>
      <c r="I57" s="411" t="s">
        <v>754</v>
      </c>
    </row>
    <row r="58" spans="1:9" ht="15.6" customHeight="1">
      <c r="A58" s="412"/>
      <c r="B58" s="413"/>
      <c r="C58" s="414"/>
      <c r="D58" s="415"/>
      <c r="E58" s="419"/>
      <c r="F58" s="419"/>
      <c r="G58" s="409"/>
      <c r="H58" s="410"/>
      <c r="I58" s="411"/>
    </row>
    <row r="59" spans="1:9" ht="15.6" customHeight="1">
      <c r="A59" s="412"/>
      <c r="B59" s="413" t="s">
        <v>755</v>
      </c>
      <c r="C59" s="414"/>
      <c r="D59" s="415"/>
      <c r="E59" s="419"/>
      <c r="F59" s="419"/>
      <c r="G59" s="409" t="s">
        <v>756</v>
      </c>
      <c r="H59" s="410"/>
      <c r="I59" s="411" t="s">
        <v>757</v>
      </c>
    </row>
    <row r="60" spans="1:9" ht="15.6" customHeight="1">
      <c r="A60" s="412"/>
      <c r="B60" s="413"/>
      <c r="C60" s="414"/>
      <c r="D60" s="415"/>
      <c r="E60" s="419"/>
      <c r="F60" s="419"/>
      <c r="G60" s="409"/>
      <c r="H60" s="410"/>
      <c r="I60" s="411"/>
    </row>
    <row r="61" spans="1:9" ht="15.6" customHeight="1">
      <c r="A61" s="405" t="s">
        <v>397</v>
      </c>
      <c r="B61" s="406" t="s">
        <v>758</v>
      </c>
      <c r="C61" s="407"/>
      <c r="D61" s="408"/>
      <c r="E61" s="406"/>
      <c r="F61" s="408"/>
      <c r="G61" s="409" t="s">
        <v>759</v>
      </c>
      <c r="H61" s="410"/>
      <c r="I61" s="411" t="s">
        <v>760</v>
      </c>
    </row>
    <row r="62" spans="1:9" ht="15.6" customHeight="1">
      <c r="A62" s="412" t="s">
        <v>177</v>
      </c>
      <c r="B62" s="413" t="s">
        <v>184</v>
      </c>
      <c r="C62" s="414"/>
      <c r="D62" s="415"/>
      <c r="E62" s="413"/>
      <c r="F62" s="415"/>
      <c r="G62" s="409" t="s">
        <v>761</v>
      </c>
      <c r="H62" s="410"/>
      <c r="I62" s="411" t="s">
        <v>762</v>
      </c>
    </row>
    <row r="63" spans="1:9" ht="15.6" customHeight="1">
      <c r="A63" s="412" t="s">
        <v>219</v>
      </c>
      <c r="B63" s="413" t="s">
        <v>189</v>
      </c>
      <c r="C63" s="414"/>
      <c r="D63" s="415"/>
      <c r="E63" s="413"/>
      <c r="F63" s="415"/>
      <c r="G63" s="409" t="s">
        <v>763</v>
      </c>
      <c r="H63" s="410"/>
      <c r="I63" s="411" t="s">
        <v>764</v>
      </c>
    </row>
    <row r="64" spans="1:9" ht="15.6" customHeight="1">
      <c r="A64" s="412" t="s">
        <v>235</v>
      </c>
      <c r="B64" s="413" t="s">
        <v>765</v>
      </c>
      <c r="C64" s="414"/>
      <c r="D64" s="415"/>
      <c r="E64" s="413"/>
      <c r="F64" s="415"/>
      <c r="G64" s="409" t="s">
        <v>766</v>
      </c>
      <c r="H64" s="410"/>
      <c r="I64" s="411" t="s">
        <v>767</v>
      </c>
    </row>
    <row r="65" spans="1:9" ht="15.6" customHeight="1">
      <c r="A65" s="412" t="s">
        <v>271</v>
      </c>
      <c r="B65" s="413" t="s">
        <v>197</v>
      </c>
      <c r="C65" s="414"/>
      <c r="D65" s="415"/>
      <c r="E65" s="413"/>
      <c r="F65" s="415"/>
      <c r="G65" s="409" t="s">
        <v>768</v>
      </c>
      <c r="H65" s="410"/>
      <c r="I65" s="411" t="s">
        <v>769</v>
      </c>
    </row>
    <row r="66" spans="1:9" ht="15.6" customHeight="1">
      <c r="A66" s="405" t="s">
        <v>406</v>
      </c>
      <c r="B66" s="406" t="s">
        <v>770</v>
      </c>
      <c r="C66" s="407"/>
      <c r="D66" s="408"/>
      <c r="E66" s="406"/>
      <c r="F66" s="408"/>
      <c r="G66" s="409" t="s">
        <v>771</v>
      </c>
      <c r="H66" s="410"/>
      <c r="I66" s="411" t="s">
        <v>772</v>
      </c>
    </row>
    <row r="67" spans="1:9" ht="15.6" customHeight="1">
      <c r="A67" s="412" t="s">
        <v>177</v>
      </c>
      <c r="B67" s="413" t="s">
        <v>773</v>
      </c>
      <c r="C67" s="414"/>
      <c r="D67" s="415"/>
      <c r="E67" s="413"/>
      <c r="F67" s="415"/>
      <c r="G67" s="409"/>
      <c r="H67" s="410"/>
      <c r="I67" s="411"/>
    </row>
    <row r="68" spans="1:9" ht="15.6" customHeight="1">
      <c r="A68" s="412" t="s">
        <v>683</v>
      </c>
      <c r="B68" s="416" t="s">
        <v>774</v>
      </c>
      <c r="C68" s="417"/>
      <c r="D68" s="418"/>
      <c r="E68" s="413"/>
      <c r="F68" s="415"/>
      <c r="G68" s="409"/>
      <c r="H68" s="410"/>
      <c r="I68" s="411"/>
    </row>
    <row r="69" spans="1:9" ht="15.6" customHeight="1">
      <c r="A69" s="412" t="s">
        <v>685</v>
      </c>
      <c r="B69" s="416" t="s">
        <v>775</v>
      </c>
      <c r="C69" s="417"/>
      <c r="D69" s="418"/>
      <c r="E69" s="413"/>
      <c r="F69" s="415"/>
      <c r="G69" s="409"/>
      <c r="H69" s="410"/>
      <c r="I69" s="411"/>
    </row>
    <row r="70" spans="1:9" ht="15.6" customHeight="1">
      <c r="A70" s="412" t="s">
        <v>687</v>
      </c>
      <c r="B70" s="416" t="s">
        <v>776</v>
      </c>
      <c r="C70" s="417"/>
      <c r="D70" s="418"/>
      <c r="E70" s="413"/>
      <c r="F70" s="415"/>
      <c r="G70" s="409"/>
      <c r="H70" s="410"/>
      <c r="I70" s="411"/>
    </row>
    <row r="71" spans="1:9" ht="15.6" customHeight="1">
      <c r="A71" s="412" t="s">
        <v>219</v>
      </c>
      <c r="B71" s="413" t="s">
        <v>777</v>
      </c>
      <c r="C71" s="414"/>
      <c r="D71" s="415"/>
      <c r="E71" s="413"/>
      <c r="F71" s="415"/>
      <c r="G71" s="409" t="s">
        <v>771</v>
      </c>
      <c r="H71" s="410"/>
      <c r="I71" s="411" t="s">
        <v>772</v>
      </c>
    </row>
    <row r="72" spans="1:9" ht="15.6" customHeight="1">
      <c r="A72" s="412" t="s">
        <v>221</v>
      </c>
      <c r="B72" s="416" t="s">
        <v>778</v>
      </c>
      <c r="C72" s="417"/>
      <c r="D72" s="418"/>
      <c r="E72" s="413"/>
      <c r="F72" s="415"/>
      <c r="G72" s="409"/>
      <c r="H72" s="410"/>
      <c r="I72" s="411"/>
    </row>
    <row r="73" spans="1:9" ht="15.6" customHeight="1">
      <c r="A73" s="412" t="s">
        <v>224</v>
      </c>
      <c r="B73" s="416" t="s">
        <v>779</v>
      </c>
      <c r="C73" s="417"/>
      <c r="D73" s="418"/>
      <c r="E73" s="413"/>
      <c r="F73" s="415"/>
      <c r="G73" s="409"/>
      <c r="H73" s="410"/>
      <c r="I73" s="411"/>
    </row>
    <row r="74" spans="1:9" ht="15.6" customHeight="1">
      <c r="A74" s="412" t="s">
        <v>226</v>
      </c>
      <c r="B74" s="416" t="s">
        <v>780</v>
      </c>
      <c r="C74" s="417"/>
      <c r="D74" s="418"/>
      <c r="E74" s="413"/>
      <c r="F74" s="415"/>
      <c r="G74" s="409"/>
      <c r="H74" s="410"/>
      <c r="I74" s="411"/>
    </row>
    <row r="75" spans="1:9" ht="15.6" customHeight="1">
      <c r="A75" s="412" t="s">
        <v>229</v>
      </c>
      <c r="B75" s="416" t="s">
        <v>781</v>
      </c>
      <c r="C75" s="417"/>
      <c r="D75" s="418"/>
      <c r="E75" s="413"/>
      <c r="F75" s="415"/>
      <c r="G75" s="409"/>
      <c r="H75" s="410"/>
      <c r="I75" s="411"/>
    </row>
    <row r="76" spans="1:9" ht="15.6" customHeight="1">
      <c r="A76" s="412" t="s">
        <v>231</v>
      </c>
      <c r="B76" s="416" t="s">
        <v>782</v>
      </c>
      <c r="C76" s="417"/>
      <c r="D76" s="418"/>
      <c r="E76" s="413"/>
      <c r="F76" s="415"/>
      <c r="G76" s="409"/>
      <c r="H76" s="410"/>
      <c r="I76" s="411"/>
    </row>
    <row r="77" spans="1:9" ht="15.6" customHeight="1">
      <c r="A77" s="412" t="s">
        <v>233</v>
      </c>
      <c r="B77" s="416" t="s">
        <v>783</v>
      </c>
      <c r="C77" s="417"/>
      <c r="D77" s="418"/>
      <c r="E77" s="413"/>
      <c r="F77" s="415"/>
      <c r="G77" s="409"/>
      <c r="H77" s="410"/>
      <c r="I77" s="411"/>
    </row>
    <row r="78" spans="1:9" ht="15.6" customHeight="1">
      <c r="A78" s="412" t="s">
        <v>784</v>
      </c>
      <c r="B78" s="416" t="s">
        <v>785</v>
      </c>
      <c r="C78" s="417"/>
      <c r="D78" s="418"/>
      <c r="E78" s="413"/>
      <c r="F78" s="415"/>
      <c r="G78" s="409"/>
      <c r="H78" s="410"/>
      <c r="I78" s="411"/>
    </row>
    <row r="79" spans="1:9" ht="15.6" customHeight="1">
      <c r="A79" s="412" t="s">
        <v>786</v>
      </c>
      <c r="B79" s="416" t="s">
        <v>787</v>
      </c>
      <c r="C79" s="417"/>
      <c r="D79" s="418"/>
      <c r="E79" s="413"/>
      <c r="F79" s="415"/>
      <c r="G79" s="409"/>
      <c r="H79" s="410"/>
      <c r="I79" s="411"/>
    </row>
    <row r="80" spans="1:9" ht="15.6" customHeight="1">
      <c r="A80" s="412" t="s">
        <v>704</v>
      </c>
      <c r="B80" s="416" t="s">
        <v>788</v>
      </c>
      <c r="C80" s="417"/>
      <c r="D80" s="418"/>
      <c r="E80" s="413"/>
      <c r="F80" s="415"/>
      <c r="G80" s="409"/>
      <c r="H80" s="410"/>
      <c r="I80" s="411"/>
    </row>
    <row r="81" spans="1:9" ht="15.6" customHeight="1">
      <c r="A81" s="412" t="s">
        <v>706</v>
      </c>
      <c r="B81" s="416" t="s">
        <v>789</v>
      </c>
      <c r="C81" s="417"/>
      <c r="D81" s="418"/>
      <c r="E81" s="413"/>
      <c r="F81" s="415"/>
      <c r="G81" s="409"/>
      <c r="H81" s="410"/>
      <c r="I81" s="411"/>
    </row>
    <row r="82" spans="1:9" ht="15.6" customHeight="1">
      <c r="A82" s="412" t="s">
        <v>710</v>
      </c>
      <c r="B82" s="416" t="s">
        <v>790</v>
      </c>
      <c r="C82" s="417"/>
      <c r="D82" s="418"/>
      <c r="E82" s="413"/>
      <c r="F82" s="415"/>
      <c r="G82" s="409" t="s">
        <v>791</v>
      </c>
      <c r="H82" s="410"/>
      <c r="I82" s="411" t="s">
        <v>792</v>
      </c>
    </row>
    <row r="83" spans="1:9" ht="15.6" customHeight="1">
      <c r="A83" s="412" t="s">
        <v>714</v>
      </c>
      <c r="B83" s="416" t="s">
        <v>793</v>
      </c>
      <c r="C83" s="417"/>
      <c r="D83" s="418"/>
      <c r="E83" s="413"/>
      <c r="F83" s="415"/>
      <c r="G83" s="409"/>
      <c r="H83" s="410"/>
      <c r="I83" s="411"/>
    </row>
    <row r="84" spans="1:9" ht="15.6" customHeight="1">
      <c r="A84" s="412" t="s">
        <v>794</v>
      </c>
      <c r="B84" s="416" t="s">
        <v>795</v>
      </c>
      <c r="C84" s="417"/>
      <c r="D84" s="418"/>
      <c r="E84" s="413"/>
      <c r="F84" s="415"/>
      <c r="G84" s="409" t="s">
        <v>796</v>
      </c>
      <c r="H84" s="410"/>
      <c r="I84" s="411" t="s">
        <v>797</v>
      </c>
    </row>
    <row r="85" spans="1:9" ht="15.6" customHeight="1">
      <c r="A85" s="412" t="s">
        <v>798</v>
      </c>
      <c r="B85" s="416" t="s">
        <v>799</v>
      </c>
      <c r="C85" s="417"/>
      <c r="D85" s="418"/>
      <c r="E85" s="413"/>
      <c r="F85" s="415"/>
      <c r="G85" s="409"/>
      <c r="H85" s="410"/>
      <c r="I85" s="411"/>
    </row>
    <row r="86" spans="1:9" ht="15.6" customHeight="1">
      <c r="A86" s="405" t="s">
        <v>410</v>
      </c>
      <c r="B86" s="406" t="s">
        <v>800</v>
      </c>
      <c r="C86" s="407"/>
      <c r="D86" s="408"/>
      <c r="E86" s="406"/>
      <c r="F86" s="408"/>
      <c r="G86" s="409" t="s">
        <v>801</v>
      </c>
      <c r="H86" s="410"/>
      <c r="I86" s="411" t="s">
        <v>802</v>
      </c>
    </row>
    <row r="87" spans="1:9" ht="15.6" customHeight="1">
      <c r="A87" s="412" t="s">
        <v>177</v>
      </c>
      <c r="B87" s="413" t="s">
        <v>803</v>
      </c>
      <c r="C87" s="414"/>
      <c r="D87" s="415"/>
      <c r="E87" s="413"/>
      <c r="F87" s="415"/>
      <c r="G87" s="409"/>
      <c r="H87" s="410"/>
      <c r="I87" s="411"/>
    </row>
    <row r="88" spans="1:9" ht="15.6" customHeight="1">
      <c r="A88" s="412" t="s">
        <v>219</v>
      </c>
      <c r="B88" s="413" t="s">
        <v>804</v>
      </c>
      <c r="C88" s="414"/>
      <c r="D88" s="415"/>
      <c r="E88" s="413"/>
      <c r="F88" s="415"/>
      <c r="G88" s="409"/>
      <c r="H88" s="410"/>
      <c r="I88" s="411"/>
    </row>
    <row r="89" spans="1:9" ht="15.6" customHeight="1">
      <c r="A89" s="412" t="s">
        <v>221</v>
      </c>
      <c r="B89" s="416" t="s">
        <v>805</v>
      </c>
      <c r="C89" s="417"/>
      <c r="D89" s="418"/>
      <c r="E89" s="413"/>
      <c r="F89" s="415"/>
      <c r="G89" s="409"/>
      <c r="H89" s="410"/>
      <c r="I89" s="411"/>
    </row>
    <row r="90" spans="1:9" ht="15.6" customHeight="1">
      <c r="A90" s="412" t="s">
        <v>221</v>
      </c>
      <c r="B90" s="416" t="s">
        <v>806</v>
      </c>
      <c r="C90" s="417"/>
      <c r="D90" s="418"/>
      <c r="E90" s="413"/>
      <c r="F90" s="415"/>
      <c r="G90" s="409"/>
      <c r="H90" s="410"/>
      <c r="I90" s="411"/>
    </row>
    <row r="91" spans="1:9" ht="15.6" customHeight="1">
      <c r="A91" s="412" t="s">
        <v>235</v>
      </c>
      <c r="B91" s="413" t="s">
        <v>807</v>
      </c>
      <c r="C91" s="414"/>
      <c r="D91" s="415"/>
      <c r="E91" s="413"/>
      <c r="F91" s="415"/>
      <c r="G91" s="409"/>
      <c r="H91" s="410"/>
      <c r="I91" s="411"/>
    </row>
    <row r="92" spans="1:9" ht="15.6" customHeight="1">
      <c r="A92" s="412" t="s">
        <v>271</v>
      </c>
      <c r="B92" s="413" t="s">
        <v>808</v>
      </c>
      <c r="C92" s="414"/>
      <c r="D92" s="415"/>
      <c r="E92" s="413"/>
      <c r="F92" s="415"/>
      <c r="G92" s="409" t="s">
        <v>801</v>
      </c>
      <c r="H92" s="410"/>
      <c r="I92" s="411" t="s">
        <v>802</v>
      </c>
    </row>
    <row r="93" spans="1:9" ht="15.6" customHeight="1">
      <c r="A93" s="412" t="s">
        <v>273</v>
      </c>
      <c r="B93" s="416" t="s">
        <v>809</v>
      </c>
      <c r="C93" s="417"/>
      <c r="D93" s="418"/>
      <c r="E93" s="413"/>
      <c r="F93" s="415"/>
      <c r="G93" s="409" t="s">
        <v>416</v>
      </c>
      <c r="H93" s="410"/>
      <c r="I93" s="411" t="s">
        <v>417</v>
      </c>
    </row>
    <row r="94" spans="1:9" ht="15.6" customHeight="1">
      <c r="A94" s="412" t="s">
        <v>274</v>
      </c>
      <c r="B94" s="416" t="s">
        <v>810</v>
      </c>
      <c r="C94" s="417"/>
      <c r="D94" s="418"/>
      <c r="E94" s="413"/>
      <c r="F94" s="415"/>
      <c r="G94" s="409" t="s">
        <v>802</v>
      </c>
      <c r="H94" s="410"/>
      <c r="I94" s="411" t="s">
        <v>811</v>
      </c>
    </row>
    <row r="95" spans="1:9" ht="15.6" customHeight="1">
      <c r="A95" s="405" t="s">
        <v>412</v>
      </c>
      <c r="B95" s="406" t="s">
        <v>812</v>
      </c>
      <c r="C95" s="407"/>
      <c r="D95" s="408"/>
      <c r="E95" s="406"/>
      <c r="F95" s="408"/>
      <c r="G95" s="409"/>
      <c r="H95" s="410"/>
      <c r="I95" s="411"/>
    </row>
    <row r="96" spans="1:9" ht="15.6" customHeight="1">
      <c r="A96" s="412"/>
      <c r="B96" s="413"/>
      <c r="C96" s="414"/>
      <c r="D96" s="415"/>
      <c r="E96" s="419"/>
      <c r="F96" s="419"/>
      <c r="G96" s="409"/>
      <c r="H96" s="410"/>
      <c r="I96" s="411"/>
    </row>
    <row r="97" spans="1:9" ht="31.15" customHeight="1">
      <c r="A97" s="412"/>
      <c r="B97" s="413" t="s">
        <v>813</v>
      </c>
      <c r="C97" s="414"/>
      <c r="D97" s="415"/>
      <c r="E97" s="419"/>
      <c r="F97" s="419"/>
      <c r="G97" s="409" t="s">
        <v>756</v>
      </c>
      <c r="H97" s="410"/>
      <c r="I97" s="411" t="s">
        <v>757</v>
      </c>
    </row>
    <row r="98" spans="1:9" ht="15.6" customHeight="1">
      <c r="B98" s="207"/>
      <c r="C98" s="207"/>
      <c r="E98" s="207"/>
      <c r="F98" s="207"/>
      <c r="G98" s="207"/>
      <c r="H98" s="207"/>
    </row>
    <row r="99" spans="1:9" ht="13.15" customHeight="1">
      <c r="A99" s="420" t="s">
        <v>101</v>
      </c>
      <c r="B99" s="420"/>
      <c r="C99" s="420"/>
      <c r="D99" s="420"/>
      <c r="E99" s="421"/>
      <c r="F99" s="421"/>
      <c r="G99" s="422" t="s">
        <v>102</v>
      </c>
      <c r="H99" s="422"/>
      <c r="I99" s="422"/>
    </row>
    <row r="100" spans="1:9" ht="15.6" customHeight="1">
      <c r="A100" s="289" t="s">
        <v>309</v>
      </c>
      <c r="B100" s="289"/>
      <c r="C100" s="289"/>
      <c r="D100" s="289"/>
      <c r="E100" s="423"/>
      <c r="F100" s="424" t="s">
        <v>104</v>
      </c>
      <c r="G100" s="423"/>
      <c r="H100" s="290" t="s">
        <v>105</v>
      </c>
      <c r="I100" s="290"/>
    </row>
    <row r="101" spans="1:9" ht="15.6" customHeight="1">
      <c r="A101" s="289" t="s">
        <v>310</v>
      </c>
      <c r="B101" s="289"/>
      <c r="C101" s="289"/>
      <c r="D101" s="289"/>
      <c r="E101" s="423"/>
      <c r="F101" s="425"/>
      <c r="G101" s="423"/>
      <c r="H101" s="425"/>
      <c r="I101" s="425"/>
    </row>
    <row r="102" spans="1:9" ht="15.6" customHeight="1">
      <c r="B102" s="207"/>
      <c r="C102" s="207"/>
      <c r="E102" s="207"/>
      <c r="F102" s="207"/>
      <c r="G102" s="207"/>
      <c r="H102" s="207"/>
    </row>
    <row r="103" spans="1:9" ht="13.15" customHeight="1">
      <c r="A103" s="420" t="s">
        <v>814</v>
      </c>
      <c r="B103" s="420"/>
      <c r="C103" s="420"/>
      <c r="D103" s="420"/>
      <c r="E103" s="421"/>
      <c r="F103" s="421"/>
      <c r="G103" s="422" t="s">
        <v>107</v>
      </c>
      <c r="H103" s="422"/>
      <c r="I103" s="422"/>
    </row>
    <row r="104" spans="1:9" ht="15.6" customHeight="1">
      <c r="A104" s="289" t="s">
        <v>815</v>
      </c>
      <c r="B104" s="289"/>
      <c r="C104" s="289"/>
      <c r="D104" s="289"/>
      <c r="E104" s="423"/>
      <c r="F104" s="424" t="s">
        <v>104</v>
      </c>
      <c r="G104" s="423"/>
      <c r="H104" s="290" t="s">
        <v>105</v>
      </c>
      <c r="I104" s="290"/>
    </row>
    <row r="105" spans="1:9" ht="15.6" customHeight="1">
      <c r="B105" s="207"/>
      <c r="C105" s="207"/>
      <c r="E105" s="207"/>
      <c r="F105" s="207"/>
      <c r="G105" s="207"/>
      <c r="H105" s="207"/>
    </row>
    <row r="106" spans="1:9" ht="13.15" customHeight="1">
      <c r="A106" s="426" t="s">
        <v>425</v>
      </c>
      <c r="B106" s="426"/>
      <c r="C106" s="426"/>
    </row>
  </sheetData>
  <mergeCells count="284">
    <mergeCell ref="A104:D104"/>
    <mergeCell ref="H104:I104"/>
    <mergeCell ref="B105:C105"/>
    <mergeCell ref="E105:F105"/>
    <mergeCell ref="G105:H105"/>
    <mergeCell ref="A106:C106"/>
    <mergeCell ref="B102:C102"/>
    <mergeCell ref="E102:F102"/>
    <mergeCell ref="G102:H102"/>
    <mergeCell ref="A103:D103"/>
    <mergeCell ref="E103:F103"/>
    <mergeCell ref="G103:I103"/>
    <mergeCell ref="A99:D99"/>
    <mergeCell ref="E99:F99"/>
    <mergeCell ref="G99:I99"/>
    <mergeCell ref="A100:D100"/>
    <mergeCell ref="H100:I100"/>
    <mergeCell ref="A101:D101"/>
    <mergeCell ref="B97:D97"/>
    <mergeCell ref="E97:F97"/>
    <mergeCell ref="G97:H97"/>
    <mergeCell ref="B98:C98"/>
    <mergeCell ref="E98:F98"/>
    <mergeCell ref="G98:H98"/>
    <mergeCell ref="B95:D95"/>
    <mergeCell ref="E95:F95"/>
    <mergeCell ref="G95:H95"/>
    <mergeCell ref="B96:D96"/>
    <mergeCell ref="E96:F96"/>
    <mergeCell ref="G96:H96"/>
    <mergeCell ref="B93:D93"/>
    <mergeCell ref="E93:F93"/>
    <mergeCell ref="G93:H93"/>
    <mergeCell ref="B94:D94"/>
    <mergeCell ref="E94:F94"/>
    <mergeCell ref="G94:H94"/>
    <mergeCell ref="B91:D91"/>
    <mergeCell ref="E91:F91"/>
    <mergeCell ref="G91:H91"/>
    <mergeCell ref="B92:D92"/>
    <mergeCell ref="E92:F92"/>
    <mergeCell ref="G92:H92"/>
    <mergeCell ref="B89:D89"/>
    <mergeCell ref="E89:F89"/>
    <mergeCell ref="G89:H89"/>
    <mergeCell ref="B90:D90"/>
    <mergeCell ref="E90:F90"/>
    <mergeCell ref="G90:H90"/>
    <mergeCell ref="B87:D87"/>
    <mergeCell ref="E87:F87"/>
    <mergeCell ref="G87:H87"/>
    <mergeCell ref="B88:D88"/>
    <mergeCell ref="E88:F88"/>
    <mergeCell ref="G88:H88"/>
    <mergeCell ref="B85:D85"/>
    <mergeCell ref="E85:F85"/>
    <mergeCell ref="G85:H85"/>
    <mergeCell ref="B86:D86"/>
    <mergeCell ref="E86:F86"/>
    <mergeCell ref="G86:H86"/>
    <mergeCell ref="B83:D83"/>
    <mergeCell ref="E83:F83"/>
    <mergeCell ref="G83:H83"/>
    <mergeCell ref="B84:D84"/>
    <mergeCell ref="E84:F84"/>
    <mergeCell ref="G84:H84"/>
    <mergeCell ref="B81:D81"/>
    <mergeCell ref="E81:F81"/>
    <mergeCell ref="G81:H81"/>
    <mergeCell ref="B82:D82"/>
    <mergeCell ref="E82:F82"/>
    <mergeCell ref="G82:H82"/>
    <mergeCell ref="B79:D79"/>
    <mergeCell ref="E79:F79"/>
    <mergeCell ref="G79:H79"/>
    <mergeCell ref="B80:D80"/>
    <mergeCell ref="E80:F80"/>
    <mergeCell ref="G80:H80"/>
    <mergeCell ref="B77:D77"/>
    <mergeCell ref="E77:F77"/>
    <mergeCell ref="G77:H77"/>
    <mergeCell ref="B78:D78"/>
    <mergeCell ref="E78:F78"/>
    <mergeCell ref="G78:H78"/>
    <mergeCell ref="B75:D75"/>
    <mergeCell ref="E75:F75"/>
    <mergeCell ref="G75:H75"/>
    <mergeCell ref="B76:D76"/>
    <mergeCell ref="E76:F76"/>
    <mergeCell ref="G76:H76"/>
    <mergeCell ref="B73:D73"/>
    <mergeCell ref="E73:F73"/>
    <mergeCell ref="G73:H73"/>
    <mergeCell ref="B74:D74"/>
    <mergeCell ref="E74:F74"/>
    <mergeCell ref="G74:H74"/>
    <mergeCell ref="B71:D71"/>
    <mergeCell ref="E71:F71"/>
    <mergeCell ref="G71:H71"/>
    <mergeCell ref="B72:D72"/>
    <mergeCell ref="E72:F72"/>
    <mergeCell ref="G72:H72"/>
    <mergeCell ref="B69:D69"/>
    <mergeCell ref="E69:F69"/>
    <mergeCell ref="G69:H69"/>
    <mergeCell ref="B70:D70"/>
    <mergeCell ref="E70:F70"/>
    <mergeCell ref="G70:H70"/>
    <mergeCell ref="B67:D67"/>
    <mergeCell ref="E67:F67"/>
    <mergeCell ref="G67:H67"/>
    <mergeCell ref="B68:D68"/>
    <mergeCell ref="E68:F68"/>
    <mergeCell ref="G68:H68"/>
    <mergeCell ref="B65:D65"/>
    <mergeCell ref="E65:F65"/>
    <mergeCell ref="G65:H65"/>
    <mergeCell ref="B66:D66"/>
    <mergeCell ref="E66:F66"/>
    <mergeCell ref="G66:H66"/>
    <mergeCell ref="B63:D63"/>
    <mergeCell ref="E63:F63"/>
    <mergeCell ref="G63:H63"/>
    <mergeCell ref="B64:D64"/>
    <mergeCell ref="E64:F64"/>
    <mergeCell ref="G64:H64"/>
    <mergeCell ref="B61:D61"/>
    <mergeCell ref="E61:F61"/>
    <mergeCell ref="G61:H61"/>
    <mergeCell ref="B62:D62"/>
    <mergeCell ref="E62:F62"/>
    <mergeCell ref="G62:H62"/>
    <mergeCell ref="B59:D59"/>
    <mergeCell ref="E59:F59"/>
    <mergeCell ref="G59:H59"/>
    <mergeCell ref="B60:D60"/>
    <mergeCell ref="E60:F60"/>
    <mergeCell ref="G60:H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B29:D29"/>
    <mergeCell ref="E29:F29"/>
    <mergeCell ref="G29:H29"/>
    <mergeCell ref="B30:D30"/>
    <mergeCell ref="E30:F30"/>
    <mergeCell ref="G30:H30"/>
    <mergeCell ref="B27:D27"/>
    <mergeCell ref="E27:F27"/>
    <mergeCell ref="G27:H27"/>
    <mergeCell ref="B28:D28"/>
    <mergeCell ref="E28:F28"/>
    <mergeCell ref="G28:H28"/>
    <mergeCell ref="B25:D25"/>
    <mergeCell ref="E25:F25"/>
    <mergeCell ref="G25:H25"/>
    <mergeCell ref="B26:D26"/>
    <mergeCell ref="E26:F26"/>
    <mergeCell ref="G26:H26"/>
    <mergeCell ref="B23:D23"/>
    <mergeCell ref="E23:F23"/>
    <mergeCell ref="G23:H23"/>
    <mergeCell ref="B24:D24"/>
    <mergeCell ref="E24:F24"/>
    <mergeCell ref="G24:H24"/>
    <mergeCell ref="B21:D21"/>
    <mergeCell ref="E21:F21"/>
    <mergeCell ref="G21:H21"/>
    <mergeCell ref="B22:D22"/>
    <mergeCell ref="E22:F22"/>
    <mergeCell ref="G22:H22"/>
    <mergeCell ref="B19:D19"/>
    <mergeCell ref="E19:F19"/>
    <mergeCell ref="G19:H19"/>
    <mergeCell ref="B20:D20"/>
    <mergeCell ref="E20:F20"/>
    <mergeCell ref="G20:H20"/>
    <mergeCell ref="A13:I13"/>
    <mergeCell ref="B16:C16"/>
    <mergeCell ref="E16:F16"/>
    <mergeCell ref="G16:H16"/>
    <mergeCell ref="B17:I17"/>
    <mergeCell ref="C18:I18"/>
    <mergeCell ref="A9:I9"/>
    <mergeCell ref="A10:I10"/>
    <mergeCell ref="B11:C11"/>
    <mergeCell ref="E11:F11"/>
    <mergeCell ref="G11:H11"/>
    <mergeCell ref="A12:I12"/>
    <mergeCell ref="B5:C5"/>
    <mergeCell ref="E5:F5"/>
    <mergeCell ref="G5:H5"/>
    <mergeCell ref="A6:I6"/>
    <mergeCell ref="B7:H7"/>
    <mergeCell ref="B8:C8"/>
    <mergeCell ref="E8:F8"/>
    <mergeCell ref="G8:H8"/>
    <mergeCell ref="E1:I1"/>
    <mergeCell ref="E2:I2"/>
    <mergeCell ref="B3:C3"/>
    <mergeCell ref="E3:F3"/>
    <mergeCell ref="G3:H3"/>
    <mergeCell ref="A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17</vt:i4>
      </vt:variant>
    </vt:vector>
  </HeadingPairs>
  <TitlesOfParts>
    <vt:vector size="17" baseType="lpstr">
      <vt:lpstr>FS pažyma</vt:lpstr>
      <vt:lpstr>PINIGŲ SRAUTŲ ATASKAITA</vt:lpstr>
      <vt:lpstr>VEIKLOS REZULTATŲ ATASKAITA</vt:lpstr>
      <vt:lpstr>SPEC.LĖŠOS FORMA Nr. 1</vt:lpstr>
      <vt:lpstr>MOKĖTINOS SUMOS 9 PRIEDAS</vt:lpstr>
      <vt:lpstr>INFORMACIJA PAGAL VEIKLOS SEGME</vt:lpstr>
      <vt:lpstr> TRUMP.MOK.SUMOS</vt:lpstr>
      <vt:lpstr>IŠANKSTINIAI MOKĖJIMAI</vt:lpstr>
      <vt:lpstr>FINANSINĖS BŪKLĖS ATASKAITA</vt:lpstr>
      <vt:lpstr>FS PAGAL ŠALTINĮ</vt:lpstr>
      <vt:lpstr>VEIKLOS SEGMENTAI</vt:lpstr>
      <vt:lpstr>PINIGAI IR EKVIVALENTAI</vt:lpstr>
      <vt:lpstr>PER 1 M. GAUTINOS SUMOS</vt:lpstr>
      <vt:lpstr>GR.TURTO POKYČ.ATASK</vt:lpstr>
      <vt:lpstr>FIN.INV.VEIKLA</vt:lpstr>
      <vt:lpstr>FS LIKUČIAI</vt:lpstr>
      <vt:lpstr>1 FORMA SPEC. LĖŠOS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2022-03-18T11:44:33Z</dcterms:modified>
</cp:coreProperties>
</file>